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codeName="ЭтаКнига" defaultThemeVersion="164011"/>
  <bookViews>
    <workbookView xWindow="-120" yWindow="-120" windowWidth="29040" windowHeight="15840" tabRatio="652"/>
  </bookViews>
  <sheets>
    <sheet name="ЛЗК" sheetId="1" r:id="rId1"/>
  </sheets>
  <definedNames>
    <definedName name="Excel_BuiltIn_Print_Area_2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147" i="1" l="1"/>
  <c r="I169" i="1" l="1"/>
  <c r="I168" i="1"/>
  <c r="I167" i="1"/>
  <c r="I166" i="1"/>
  <c r="I165" i="1"/>
  <c r="I164" i="1"/>
  <c r="I163" i="1"/>
  <c r="I162" i="1"/>
  <c r="I161" i="1"/>
  <c r="I160" i="1"/>
  <c r="I159" i="1"/>
  <c r="I158" i="1"/>
  <c r="I157" i="1"/>
  <c r="I156" i="1"/>
  <c r="I155" i="1"/>
  <c r="I154" i="1"/>
  <c r="I153" i="1"/>
  <c r="I152" i="1"/>
  <c r="I151" i="1"/>
  <c r="I150" i="1"/>
  <c r="I149" i="1"/>
  <c r="I148" i="1"/>
  <c r="I146" i="1"/>
  <c r="I145" i="1"/>
  <c r="I144" i="1"/>
  <c r="I143" i="1"/>
  <c r="I142" i="1"/>
  <c r="I141" i="1"/>
  <c r="I140" i="1"/>
  <c r="I139" i="1"/>
  <c r="I138" i="1"/>
  <c r="I137" i="1"/>
  <c r="I136" i="1"/>
  <c r="I135" i="1"/>
  <c r="I134" i="1"/>
  <c r="I133" i="1"/>
  <c r="I132" i="1"/>
  <c r="I131" i="1"/>
  <c r="I130" i="1"/>
  <c r="I129" i="1"/>
  <c r="I128" i="1"/>
  <c r="I127" i="1"/>
  <c r="I126" i="1"/>
  <c r="I125" i="1"/>
  <c r="I124" i="1"/>
  <c r="I123" i="1"/>
  <c r="I122" i="1"/>
  <c r="I121" i="1"/>
  <c r="I120" i="1"/>
  <c r="I119" i="1"/>
  <c r="I118" i="1"/>
  <c r="I117" i="1"/>
  <c r="I116" i="1"/>
  <c r="I115" i="1"/>
  <c r="I114" i="1"/>
  <c r="I113" i="1"/>
  <c r="I112" i="1"/>
  <c r="I111" i="1"/>
  <c r="I110" i="1"/>
  <c r="I109" i="1"/>
  <c r="I108" i="1"/>
  <c r="I107" i="1"/>
  <c r="I106" i="1"/>
  <c r="I105" i="1"/>
  <c r="I104" i="1"/>
  <c r="I103" i="1"/>
  <c r="I102" i="1"/>
  <c r="I101" i="1"/>
  <c r="I100" i="1"/>
  <c r="I99" i="1"/>
  <c r="I98" i="1"/>
  <c r="I97" i="1"/>
  <c r="I96" i="1"/>
  <c r="I95" i="1"/>
  <c r="I94" i="1"/>
  <c r="I93" i="1"/>
  <c r="I92" i="1"/>
  <c r="I91" i="1"/>
  <c r="I90" i="1"/>
  <c r="I89" i="1"/>
  <c r="I88" i="1"/>
  <c r="I87" i="1"/>
  <c r="I86" i="1"/>
  <c r="I85" i="1"/>
  <c r="I84" i="1"/>
  <c r="I83" i="1"/>
  <c r="I82" i="1"/>
  <c r="I81" i="1"/>
  <c r="I80" i="1"/>
  <c r="I79" i="1"/>
  <c r="I78" i="1"/>
  <c r="I77" i="1"/>
  <c r="I76" i="1"/>
  <c r="I75" i="1"/>
  <c r="I74" i="1"/>
  <c r="I73" i="1"/>
  <c r="I72" i="1"/>
  <c r="I71" i="1"/>
  <c r="I70" i="1"/>
  <c r="I69" i="1"/>
  <c r="I68" i="1"/>
  <c r="I67" i="1"/>
  <c r="I66" i="1"/>
  <c r="I65" i="1"/>
  <c r="I64" i="1"/>
  <c r="I63" i="1"/>
  <c r="I62" i="1"/>
  <c r="I61" i="1"/>
  <c r="I60" i="1"/>
  <c r="I59" i="1"/>
  <c r="I58" i="1"/>
  <c r="I57" i="1"/>
  <c r="I56" i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29" i="1"/>
  <c r="I28" i="1" l="1"/>
  <c r="I170" i="1" s="1"/>
  <c r="B198" i="1" l="1"/>
  <c r="I176" i="1" l="1"/>
</calcChain>
</file>

<file path=xl/sharedStrings.xml><?xml version="1.0" encoding="utf-8"?>
<sst xmlns="http://schemas.openxmlformats.org/spreadsheetml/2006/main" count="438" uniqueCount="288">
  <si>
    <t>Наименование подрядной организации</t>
  </si>
  <si>
    <t>Составил (ФИО/Должность/контактный телефон)</t>
  </si>
  <si>
    <t>Ответственный за создание заявок (ФИО/телефон)*</t>
  </si>
  <si>
    <t>Вид работ</t>
  </si>
  <si>
    <t>Наименование материалов</t>
  </si>
  <si>
    <t>Общее количество</t>
  </si>
  <si>
    <t>Ед. изм.</t>
  </si>
  <si>
    <t>Цена за ед., руб.</t>
  </si>
  <si>
    <t>Стоимость, руб.</t>
  </si>
  <si>
    <t>должность</t>
  </si>
  <si>
    <t>М.П.</t>
  </si>
  <si>
    <t>подпись</t>
  </si>
  <si>
    <t>Исполнитель:</t>
  </si>
  <si>
    <t>Руководитель:</t>
  </si>
  <si>
    <t>Договор подряда № (дс №)</t>
  </si>
  <si>
    <t>Договор поставки № (дс №)</t>
  </si>
  <si>
    <t>Ответственный за отметку о приёмке в Синтеке  (ФИО/телефон)*</t>
  </si>
  <si>
    <t>Объект (Очередь, участок, корпус, секция)</t>
  </si>
  <si>
    <t xml:space="preserve">Примечание </t>
  </si>
  <si>
    <t>Сумма по материалам ( из РС)</t>
  </si>
  <si>
    <t xml:space="preserve">Период проведения СМР </t>
  </si>
  <si>
    <t>Дата проведения тендера на СМР</t>
  </si>
  <si>
    <t>Специалист, ответственный за проведение тендера</t>
  </si>
  <si>
    <t xml:space="preserve">РАЗДЕЛ 1 Основные материалы с фиксированной стоимостью </t>
  </si>
  <si>
    <t>Бороздинский Д.А.</t>
  </si>
  <si>
    <t>Заместитель директора департамента</t>
  </si>
  <si>
    <t>Ярикова Ю. А</t>
  </si>
  <si>
    <t>Заполнить</t>
  </si>
  <si>
    <t xml:space="preserve">ЛИМИТНО-ЗАБОРНАЯ КАРТА </t>
  </si>
  <si>
    <t>Внешний ID</t>
  </si>
  <si>
    <t>ИТОГО:</t>
  </si>
  <si>
    <r>
      <t>РАЗДЕЛ 2  Основные материалы без фиксированной стоимости</t>
    </r>
    <r>
      <rPr>
        <i/>
        <sz val="14"/>
        <color rgb="FFFF0000"/>
        <rFont val="Times New Roman"/>
        <family val="1"/>
        <charset val="204"/>
      </rPr>
      <t xml:space="preserve"> (Заполнить)</t>
    </r>
  </si>
  <si>
    <t xml:space="preserve"> </t>
  </si>
  <si>
    <t>Труба гофрированная ПЭ 110мм SN10 Корсис</t>
  </si>
  <si>
    <t>Труба гофрированная ПЭ 160мм SN10 Корсис</t>
  </si>
  <si>
    <t>Труба гофрированная ПЭ 200мм SN10 Корсис</t>
  </si>
  <si>
    <t>Труба гофрированная ПЭ 250мм SN8 Корсис</t>
  </si>
  <si>
    <t>Труба гофрированная ПЭ 250мм SN10 Корсис</t>
  </si>
  <si>
    <t>Труба гофрированная ПЭ 315мм Р SN10 Корсис</t>
  </si>
  <si>
    <t>Труба гофрированная ПЭ 400мм Р SN10 Корсис</t>
  </si>
  <si>
    <t>Труба гофрированная ПЭ 200мм SN8 Корсис</t>
  </si>
  <si>
    <t>Труба гофрированная ПЭ 300мм Р SN10 Корсис</t>
  </si>
  <si>
    <t>Труба гофрированная ПП 250мм SN16 Корсис ПРО</t>
  </si>
  <si>
    <t>Труба гофрированная ПП 315мм SN16 Корсис ПРО</t>
  </si>
  <si>
    <t>Труба гофрированная ПП 400мм SN16 Корсис ПРО</t>
  </si>
  <si>
    <t>Труба гофрированная ПП 500мм SN16 Корсис ПРО</t>
  </si>
  <si>
    <t>Труба гофрированная ПП 630мм SN16 Корсис ПРО</t>
  </si>
  <si>
    <t>Труба гофрированная ПП 800мм SN16 Корсис ПРО</t>
  </si>
  <si>
    <t>Труба гофрированная ПП 1000мм SN16 Корсис ПРО</t>
  </si>
  <si>
    <t>Труба гофрированная ПП 1200мм Р SN16 Корсис ПРО</t>
  </si>
  <si>
    <t>Труба гофрированная ПП 300мм Р SN16 Корсис ПРО</t>
  </si>
  <si>
    <t>Труба гофрированная ПП 400мм Р SN16 Корсис ПРО</t>
  </si>
  <si>
    <t>Труба гофрированная ПП 500мм Р SN16 Корсис ПРО</t>
  </si>
  <si>
    <t>Труба гофрированная ПП 600мм Р SN16 Корсис ПРО</t>
  </si>
  <si>
    <t>Труба гофрированная ПП 800мм Р SN16 Корсис ПРО</t>
  </si>
  <si>
    <t>Труба PE100RC 110мм SDR17</t>
  </si>
  <si>
    <t>Труба PE100RC 160мм SDR17</t>
  </si>
  <si>
    <t>Труба PE100RC 200мм SDR17</t>
  </si>
  <si>
    <t>Труба PE100RC 225мм SDR17</t>
  </si>
  <si>
    <t>Труба PE100RC 250мм SDR17</t>
  </si>
  <si>
    <t>Труба PE100RC 315мм SDR17</t>
  </si>
  <si>
    <t>Труба PE100RC 355мм SDR17</t>
  </si>
  <si>
    <t>Труба PE100RC 400мм SDR17</t>
  </si>
  <si>
    <t>Труба PE100RC 450мм SDR17</t>
  </si>
  <si>
    <t>Труба PE100RC 500мм SDR17</t>
  </si>
  <si>
    <t>Труба PE100RC 560мм SDR17</t>
  </si>
  <si>
    <t>Труба гофрированная дренажная ПЭ 110мм SN8 ПЕРФОКОР</t>
  </si>
  <si>
    <t>Труба гофрированная дренажная ПП 110мм SN16 ПЕРФОКОР</t>
  </si>
  <si>
    <t>Труба гофрированная дренажная ПЭ 160мм SN8 ПЕРФОКОР</t>
  </si>
  <si>
    <t>Труба гофрированная дренажная ПП 160мм SN16 ПЕРФОКОР</t>
  </si>
  <si>
    <t>Труба PE100 110мм SDR17</t>
  </si>
  <si>
    <t>Труба PE100 225мм SDR17</t>
  </si>
  <si>
    <t>Труба PE100 250мм SDR17</t>
  </si>
  <si>
    <t>Труба PE100 315мм SDR17</t>
  </si>
  <si>
    <t>Труба PE100 355мм SDR17</t>
  </si>
  <si>
    <t>Труба PE100 400мм SDR17</t>
  </si>
  <si>
    <t>Труба PE100 450мм SDR17</t>
  </si>
  <si>
    <t>Труба PE100 500мм SDR17</t>
  </si>
  <si>
    <t>Труба PE100 560мм SDR17</t>
  </si>
  <si>
    <t>Труба PE100 630мм SDR17</t>
  </si>
  <si>
    <t>Труба PE100 800мм SDR17</t>
  </si>
  <si>
    <t>Труба PE100 Протект 225мм SDR17</t>
  </si>
  <si>
    <t>Труба PE100 Протект 250мм SDR17</t>
  </si>
  <si>
    <t>Труба PE100 Протект 280мм SDR17</t>
  </si>
  <si>
    <t>Труба PE100 Протект 315мм SDR17</t>
  </si>
  <si>
    <t>Труба PE100 Протект 500мм SDR17</t>
  </si>
  <si>
    <t>Труба PE100 Протект 800мм SDR17</t>
  </si>
  <si>
    <t>Отвод 45 PE100 90х90мм SDR17</t>
  </si>
  <si>
    <t>Отвод 45 PE100 110х110мм SDR17</t>
  </si>
  <si>
    <t>Отвод 45 PE100 160х160мм SDR17</t>
  </si>
  <si>
    <t>Отвод 45 PE100 200х200мм SDR17</t>
  </si>
  <si>
    <t>Отвод 45 PE100 225х225мм SDR17</t>
  </si>
  <si>
    <t>Отвод 45 PE100 250х250мм SDR17</t>
  </si>
  <si>
    <t>Отвод 45 PE100 315х315мм SDR17</t>
  </si>
  <si>
    <t>Отвод 45 PE100 355х355мм SDR17</t>
  </si>
  <si>
    <t>Отвод 45 PE100 400х400мм SDR17</t>
  </si>
  <si>
    <t>Отвод 90 PE100 90х90мм SDR17</t>
  </si>
  <si>
    <t>Отвод 90 PE100 110х110мм SDR17</t>
  </si>
  <si>
    <t>Отвод 90 PE100 160х160мм SDR17</t>
  </si>
  <si>
    <t>Отвод 90 PE100 200х200мм SDR17</t>
  </si>
  <si>
    <t>Отвод 90 PE100 225х225мм SDR17</t>
  </si>
  <si>
    <t>Отвод 90 PE100 250х250мм SDR17</t>
  </si>
  <si>
    <t>Отвод 90 PE100 315х315мм SDR17</t>
  </si>
  <si>
    <t>Отвод 90 PE100 355х355мм SDR17</t>
  </si>
  <si>
    <t>Отвод 90 PE100 400х400мм SDR17</t>
  </si>
  <si>
    <t>Тройник PE100 90х90х90мм SDR17</t>
  </si>
  <si>
    <t>Тройник PE100 110х110х110мм SDR17</t>
  </si>
  <si>
    <t>Тройник PE100 160х160х160мм SDR17</t>
  </si>
  <si>
    <t>Тройник PE100 200х200х200мм SDR17</t>
  </si>
  <si>
    <t>Тройник PE100 225х225х225мм SDR17</t>
  </si>
  <si>
    <t>Тройник PE100 250х250х250мм SDR17</t>
  </si>
  <si>
    <t>Тройник PE100 315х315х315мм SDR17</t>
  </si>
  <si>
    <t>Тройник сварной PE100 355х355х355мм SDR17</t>
  </si>
  <si>
    <t>Тройник PE100 400х400х400мм SDR17</t>
  </si>
  <si>
    <t>Муфта защитная PP DN/OD 110мм для прохода через ж/б колодец КОРСИС</t>
  </si>
  <si>
    <t>Муфта защитная PP DN/OD 160мм для прохода через ж/б колодец КОРСИС</t>
  </si>
  <si>
    <t>Муфта защитная PP DN/OD 200мм для прохода через ж/б колодец КОРСИС</t>
  </si>
  <si>
    <t>Муфта защитная PP DN/OD 250мм для прохода через ж/б колодец КОРСИС</t>
  </si>
  <si>
    <t>Муфта защитная PP DN/OD 315мм для прохода через ж/б колодец КОРСИС</t>
  </si>
  <si>
    <t>Муфта защитная PP DN/OD 400мм для прохода через ж/б колодец КОРСИС</t>
  </si>
  <si>
    <t>Фланец плоский DN110 PN10 с покрытием ПП</t>
  </si>
  <si>
    <t>Фланец плоский DN160 PN10 с покрытием ПП</t>
  </si>
  <si>
    <t>Фланец плоский DN250 PN10 с покрытием ПП</t>
  </si>
  <si>
    <t>Фланец плоский DN315 PN10 с покрытием ПП</t>
  </si>
  <si>
    <t>Фланец плоский DN400 PN10 с покрытием ПП</t>
  </si>
  <si>
    <t>Втулка под фланец PE100 110мм SDR17 удлиненная</t>
  </si>
  <si>
    <t>Втулка под фланец PE100 160мм SDR17 удлиненная</t>
  </si>
  <si>
    <t>Втулка под фланец PE100 250мм SDR17 удлиненная</t>
  </si>
  <si>
    <t>Втулка под фланец PE100 315мм SDR17 удлиненная</t>
  </si>
  <si>
    <t>Втулка под фланец PE100 400мм SDR17 короткая</t>
  </si>
  <si>
    <t>Труба КОРСИС 110 SN 10 PR-2</t>
  </si>
  <si>
    <t>Труба КОРСИС 160 SN 10 PR-2</t>
  </si>
  <si>
    <t>Труба гофрированная ПП DN/OD 200мм SN10 КОРСИС</t>
  </si>
  <si>
    <t>Труба КОРСИС 250 SN 8 PR-2</t>
  </si>
  <si>
    <t>Труба КОРСИС 250 SN 10 PR-2</t>
  </si>
  <si>
    <t>Труба КОРСИС 315 SN 10 с привар. Раструбом</t>
  </si>
  <si>
    <t>Труба гофрированная ПП DN/OD 400мм Р SN10 КОРСИС</t>
  </si>
  <si>
    <t>Труба КОРСИС ID 200 SN 10 PR-2K</t>
  </si>
  <si>
    <t>Труба КОРСИС ID 200 SN 8 PR-2K</t>
  </si>
  <si>
    <t>Труба КОРСИС ID 300 SN 10 PR-2K с привар. Раструбом</t>
  </si>
  <si>
    <t>Труба КОРСИС ID 400 SN 10 PR-2K с привар. Раструбом</t>
  </si>
  <si>
    <t>Труба гофрированная ПП 200мм SN16 Корсис</t>
  </si>
  <si>
    <t>Труба КОРСИС ПРО 250 SN 16 PR-2</t>
  </si>
  <si>
    <t>Труба КОРСИС ПРО 315 SN 16 с привар. раструбом</t>
  </si>
  <si>
    <t>Труба КОРСИС ПРО 400 SN 16 с привар. раструбом</t>
  </si>
  <si>
    <t>Труба КОРСИС ПРО 500 SN 16 с привар. раструбом</t>
  </si>
  <si>
    <t>Труба КОРСИС ПРО 630 SN 16 с привар. раструбом</t>
  </si>
  <si>
    <t>Труба КОРСИС ПРО 800 SN 16 с привар. раструбом</t>
  </si>
  <si>
    <t>Труба КОРСИС ПРО 1000 SN 16 с привар. раструбом</t>
  </si>
  <si>
    <t>Труба КОРСИС ПРО 1200 SN 16 с привар. раструбом</t>
  </si>
  <si>
    <t>Труба КОРСИС ПРО ID 200 SN 16 PR-2K</t>
  </si>
  <si>
    <t>Труба КОРСИС ПРО ID 300 SN 16 PR-2K с привар. раструбом</t>
  </si>
  <si>
    <t>Труба КОРСИС ПРО ID 400 SN 16 PR-2K с привар. раструбом</t>
  </si>
  <si>
    <t>Труба КОРСИС ПРО ID 500 SN 16 PR-2K с привар. раструбом</t>
  </si>
  <si>
    <t>Труба КОРСИС ПРО ID 600 SN 16 PR-2K с привар. раструбом</t>
  </si>
  <si>
    <t>Труба КОРСИС ПРО ID 800 SN 16 PR-2K с привар. раструбом</t>
  </si>
  <si>
    <t>Труба МУЛЬТИПАЙП II PE 100-RC/PE 100-RC SDR 17 110 х 6,6 питьевая</t>
  </si>
  <si>
    <t>Труба МУЛЬТИПАЙП II PE 100-RC/PE 100-RC SDR 17 160 х 9,5 питьевая</t>
  </si>
  <si>
    <t>Труба МУЛЬТИПАЙП II PE 100-RC/PE 100-RC SDR 17 200 х 11,9 питьевая</t>
  </si>
  <si>
    <t>Труба МУЛЬТИПАЙП II PE 100-RC/PE 100-RC SDR 17 225 х 13,4 питьевая</t>
  </si>
  <si>
    <t>Труба МУЛЬТИПАЙП II PE 100-RC/PE 100-RC SDR 17 250 х 14,8 питьевая</t>
  </si>
  <si>
    <t>Труба МУЛЬТИПАЙП II PE 100-RC/PE 100-RC SDR 17 315 х 18,7 питьевая</t>
  </si>
  <si>
    <t>Труба МУЛЬТИПАЙП II PE 100-RC/PE 100-RC SDR 17 355 х 21,1 питьевая</t>
  </si>
  <si>
    <t>Труба МУЛЬТИПАЙП II PE 100-RC/PE 100-RC SDR 17 400 х 23,7 питьевая</t>
  </si>
  <si>
    <t>Труба МУЛЬТИПАЙП II PE 100-RC/PE 100-RC SDR 17 450 х 26,7 питьевая</t>
  </si>
  <si>
    <t>Труба МУЛЬТИПАЙП II PE 100-RC/PE 100-RC SDR 17 500 х 29,7 питьевая</t>
  </si>
  <si>
    <t>Труба МУЛЬТИПАЙП II PE 100-RC/PE 100-RC SDR 17 560 х 33,2 питьевая</t>
  </si>
  <si>
    <t>Труба ПЕРФОКОР - II Тип I OD 110 SN 8 ПЭ PR-2</t>
  </si>
  <si>
    <t>Труба ПЕРФОКОР - II Тип II OD 110 SN16 ПП PR-2</t>
  </si>
  <si>
    <t>Труба ПЕРФОКОР - II Тип II OD 160 SN 8 ПЭ PR-2</t>
  </si>
  <si>
    <t>Труба ПЕРФОКОР - II Тип IV OD 160 SN16 ПП PR-2</t>
  </si>
  <si>
    <t>Труба ПЭ 100 SDR 17 - 110 х 6,6 питьевая</t>
  </si>
  <si>
    <t>Труба ПЭ 100 SDR 17 - 225 х 13,4 питьевая</t>
  </si>
  <si>
    <t>Труба ПЭ 100 SDR 17 - 250 х 14,8 питьевая</t>
  </si>
  <si>
    <t>Труба ПЭ 100 SDR 17 - 315 х 18,7 питьевая</t>
  </si>
  <si>
    <t>Труба ПЭ 100 SDR 17 - 355 х 21,1 питьевая</t>
  </si>
  <si>
    <t>Труба ПЭ 100 SDR 17 - 400 х 23,7 питьевая</t>
  </si>
  <si>
    <t>Труба ПЭ 100 SDR 17 - 450 х 26,7 питьевая</t>
  </si>
  <si>
    <t>Труба ПЭ 100 SDR 17 - 500 х 29,7 питьевая</t>
  </si>
  <si>
    <t>Труба ПЭ 100 SDR 17 - 560 х 33,2 питьевая</t>
  </si>
  <si>
    <t>Труба ПЭ 100 SDR 17 - 630 х 37,4 питьевая</t>
  </si>
  <si>
    <t>Труба ПЭ 100 SDR 17 - 800 х 47,4 питьевая</t>
  </si>
  <si>
    <t>Труба ПЭ 100-RC SDR 17 - 225 × 13,4 × 1,3 питьевая ПРОТЕКТ</t>
  </si>
  <si>
    <t>Труба ПЭ 100-RC SDR 17 - 250 × 14,8 × 1,4 питьевая ПРОТЕКТ</t>
  </si>
  <si>
    <t>Труба ПЭ 100-RC SDR 17 - 280 × 16,6 × 1,5 питьевая ПРОТЕКТ</t>
  </si>
  <si>
    <t>Труба ПЭ 100-RC SDR 17 - 315 × 18,7 × 1,5 питьевая ПРОТЕКТ</t>
  </si>
  <si>
    <t>Труба ПЭ 100-RC SDR 17 - 500 × 29,7 × 2,0 питьевая ПРОТЕКТ</t>
  </si>
  <si>
    <t>Труба ПЭ 100-RC SDR 17 - 800 × 47,4 × 3,0 питьевая ПРОТЕКТ</t>
  </si>
  <si>
    <t>Отвод 45 гр. 0090 мм ПЭ100 SDR17 ТУ св.</t>
  </si>
  <si>
    <t>Отвод 45 гр. 0110 мм ПЭ100 SDR17 ТУ св.</t>
  </si>
  <si>
    <t>Отвод 45 гр. 0160 мм ПЭ100 SDR17 ТУ св.</t>
  </si>
  <si>
    <t>Отвод 45 гр. 0200 мм ПЭ100 SDR17 ТУ св.</t>
  </si>
  <si>
    <t>Отвод 45 гр. 0225 мм ПЭ100 SDR17 ТУ св.</t>
  </si>
  <si>
    <t>Отвод 45 гр. 0250 мм ПЭ100 SDR17 ТУ св.</t>
  </si>
  <si>
    <t>Отвод 45 гр. 0315 мм ПЭ100 SDR17 ТУ св.</t>
  </si>
  <si>
    <t>Отвод 45 гр. 0355 мм ПЭ100 SDR17 ТУ св.</t>
  </si>
  <si>
    <t>Отвод 45 гр. 0400 мм ПЭ100 SDR17 ТУ св.</t>
  </si>
  <si>
    <t>Отвод 90 гр. 0090 мм ПЭ100 SDR17 ТУ св.</t>
  </si>
  <si>
    <t>Отвод 90 гр. 0110 мм ПЭ100 SDR17 ТУ св.</t>
  </si>
  <si>
    <t>Отвод 90 гр. 0160 мм ПЭ100 SDR17 ТУ св.</t>
  </si>
  <si>
    <t>Отвод 90 гр. 0200 мм ПЭ100 SDR17 ТУ св.</t>
  </si>
  <si>
    <t>Отвод 90 гр. 0225 мм ПЭ100 SDR17 ТУ св.</t>
  </si>
  <si>
    <t>Отвод 90 гр. 0250 мм ПЭ100 SDR17 ТУ св.</t>
  </si>
  <si>
    <t>Отвод 90 гр. 0315 мм ПЭ100 SDR17 ТУ св.</t>
  </si>
  <si>
    <t>Отвод 90 гр. 0355 мм ПЭ100 SDR17 ТУ св.</t>
  </si>
  <si>
    <t>Отвод 90 гр. 0400 мм ПЭ100 SDR17 ТУ св.</t>
  </si>
  <si>
    <t>Тройник 0090 мм ПЭ100 SDR17 ТУ св.</t>
  </si>
  <si>
    <t>Тройник 0110 мм ПЭ100 SDR17 ТУ св.</t>
  </si>
  <si>
    <t>Тройник 0160 мм ПЭ100 SDR17 ТУ св.</t>
  </si>
  <si>
    <t>Тройник 0200 мм ПЭ100 SDR17 ТУ св.</t>
  </si>
  <si>
    <t>Тройник 0225 мм ПЭ100 SDR17 ТУ св.</t>
  </si>
  <si>
    <t>Тройник 0250 мм ПЭ100 SDR17 ТУ св.</t>
  </si>
  <si>
    <t>Тройник 0315 мм ПЭ100 SDR17 ТУ св.</t>
  </si>
  <si>
    <t>Тройник 0355 мм ПЭ100 SDR17 ТУ св.</t>
  </si>
  <si>
    <t>Тройник 0400 мм ПЭ100 SDR17 ТУ св.</t>
  </si>
  <si>
    <t>Фланец 0110 мм с покрытием ПП КТЗ</t>
  </si>
  <si>
    <t>Фланец 0160 мм с покрытием ПП ГПП</t>
  </si>
  <si>
    <t>Фланец 0250 мм с покрытием ПП </t>
  </si>
  <si>
    <t>Фланец 0315 мм с покрытием ПП КТЗ</t>
  </si>
  <si>
    <t>Фланец 0400 мм с покрытием ПП </t>
  </si>
  <si>
    <t>Втулка под фланец 0110 мм ПЭ100 SDR17 КТЗ удл.</t>
  </si>
  <si>
    <t>Втулка под фланец 0160 мм ПЭ100 SDR17 КТЗ удл.</t>
  </si>
  <si>
    <t>Втулка под фланец 0250 мм ПЭ100 SDR17 КТЗ удл.</t>
  </si>
  <si>
    <t>Втулка под фланец 0315 мм ПЭ100 SDR17 КТЗ удл.</t>
  </si>
  <si>
    <t>Втулка под фланец 0400 мм ПЭ100 SDR17  КТЗ корот.</t>
  </si>
  <si>
    <t>м</t>
  </si>
  <si>
    <t>шт</t>
  </si>
  <si>
    <t>Песок карьерный среднезернистый для общестроительных работ а/т 20м3</t>
  </si>
  <si>
    <t>м3</t>
  </si>
  <si>
    <t>Песок карьерный среднезернистый для общестроительных работ а/т 30м3</t>
  </si>
  <si>
    <t>Муфта электросварная PE 90х90 SDR11</t>
  </si>
  <si>
    <t xml:space="preserve">Муфта электросварная PE 110х110 SDR11 </t>
  </si>
  <si>
    <t xml:space="preserve">Муфта электросварная PE 160х160 SDR11 </t>
  </si>
  <si>
    <t xml:space="preserve">Муфта электросварная PE 200х200 SDR11 </t>
  </si>
  <si>
    <t>Муфта электросварная PE 225х225 SDR11</t>
  </si>
  <si>
    <t>Муфта электросварная PE 250х250 SDR11</t>
  </si>
  <si>
    <t>Муфта электросварная PE 315х315 SDR17</t>
  </si>
  <si>
    <t xml:space="preserve">Муфта электросварная PE 355х355 SDR11 </t>
  </si>
  <si>
    <t>Муфта электросварная PE 400х400 SDR17</t>
  </si>
  <si>
    <t>Муфта эл.св D 90 PE 100+ sdr 11</t>
  </si>
  <si>
    <t>Муфта эл.св D 110 PE 100+ sdr 11</t>
  </si>
  <si>
    <t>Муфта эл.св D 160 PE 100+ sdr 11</t>
  </si>
  <si>
    <t>Муфта эл.св D 200 PE 100+ sdr 11</t>
  </si>
  <si>
    <t>Муфта эл.св D 225 PE 100+ sdr 11</t>
  </si>
  <si>
    <t>Муфта эл.св D 250 PE 100+ sdr 11</t>
  </si>
  <si>
    <t>Муфта эл.св D 315 PE 100+ sdr 17</t>
  </si>
  <si>
    <t>Муфта эл.св D 355 PE 100+ sdr 11</t>
  </si>
  <si>
    <t>Муфта эл.св D 400 PE 100+ sdr 17</t>
  </si>
  <si>
    <t>Труба гофрированная ПЭ DN/OD 200мм SN10 КОРСИС</t>
  </si>
  <si>
    <t xml:space="preserve">Труба гофрированная ПП 200мм SN16 Корсис </t>
  </si>
  <si>
    <t xml:space="preserve">Труба гофрированная ПП DN/ID 200мм SN16 КОРСИС ПРО </t>
  </si>
  <si>
    <t>Муфта DN/ID 200мм КОРСИС</t>
  </si>
  <si>
    <t>Муфта DN/OD 110мм КОРСИС</t>
  </si>
  <si>
    <t>Муфта DN/OD 160мм КОРСИС</t>
  </si>
  <si>
    <t>Муфта DN/OD 200мм КОРСИС</t>
  </si>
  <si>
    <t>Муфта DN/OD 250мм КОРСИС</t>
  </si>
  <si>
    <t>Щебень гранитный фр.20-40 а/т 20м3</t>
  </si>
  <si>
    <t>Щебень гранитный фр.20-40 а/т 30м3</t>
  </si>
  <si>
    <t>Кольцо колодезное стеновое КС10.3 ФУТ</t>
  </si>
  <si>
    <t>Кольцо колодезное стеновое КС10.6 ФУТ</t>
  </si>
  <si>
    <t>Кольцо колодезное стеновое КС10.9 ФУТ</t>
  </si>
  <si>
    <t>Кольцо колодезное стеновое КС 15-3 ФУТ</t>
  </si>
  <si>
    <t>Кольцо колодезное стеновое КС15.6 ФУТ</t>
  </si>
  <si>
    <t>Кольцо колодезное стеновое КС15.9 ФУТ</t>
  </si>
  <si>
    <t>Кольцо колодезное стеновое КС20.3 ФУТ</t>
  </si>
  <si>
    <t>Кольцо колодезное стеновое КС20.6 ФУТ</t>
  </si>
  <si>
    <t>Кольцо колодезное стеновое КС20.9 ФУТ</t>
  </si>
  <si>
    <t>Плита перекрытия колодца ПП 10-2 ФУТ</t>
  </si>
  <si>
    <t>Плита перекрытия колодца ПП 15-2 ФУТ</t>
  </si>
  <si>
    <t>Плита перекрытия колодца ПП 20-2 ФУТ</t>
  </si>
  <si>
    <t>Плита перекрытия колодца 3ПП 20-1 ФУТ</t>
  </si>
  <si>
    <t>Плита днища колодца ПН 10-2 ФУТ</t>
  </si>
  <si>
    <t>Плита днища колодца ПН 15-2 ФУТ</t>
  </si>
  <si>
    <t>Плита днища колодца ПН 20-2 ФУТ</t>
  </si>
  <si>
    <t>Кольцо колодезное с днищем ДК10.9 ФУТ</t>
  </si>
  <si>
    <t>Кольцо колодезное с днищем ДК15.9 ФУТ</t>
  </si>
  <si>
    <t>Кольцо колодезное с днищем ДК20.9 ФУТ</t>
  </si>
  <si>
    <t>Кольцо колодезное опорное КО6</t>
  </si>
  <si>
    <t>Пруток сварочный 4мм</t>
  </si>
  <si>
    <t>Скоба ходовая МН-1</t>
  </si>
  <si>
    <t>сы</t>
  </si>
  <si>
    <t>Вечерская Анна</t>
  </si>
  <si>
    <t>выполнения полного комплекса работ по прокладке наружных сетей водоснабжения и канализации 
на объекте: «Многоквартирные жилые дома со встроенными помещениями», 
по адресу: г. Санкт-Петербург, посёлок Стрельна, Красносельское шоссе, кадастровый номер земельного участка 78:40:0019185:1489 (5 очередь строительства)</t>
  </si>
  <si>
    <t>геотекстиль иглопробивной плотностью 200 г/м2</t>
  </si>
  <si>
    <t>м2</t>
  </si>
  <si>
    <t>Руководитель Группы ценообразования строительных материалов</t>
  </si>
  <si>
    <t>Исп. Бороздинский Д.А.</t>
  </si>
  <si>
    <t>тел.: 335-51-11 доб. 6424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</si>
</sst>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sz val="18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Arial"/>
      <family val="2"/>
    </font>
    <font>
      <b/>
      <sz val="14"/>
      <name val="Times New Roman"/>
      <family val="1"/>
      <charset val="204"/>
    </font>
    <font>
      <i/>
      <sz val="14"/>
      <color rgb="FFFF0000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Arial"/>
      <family val="2"/>
      <charset val="204"/>
    </font>
    <font>
      <sz val="8"/>
      <name val="Calibri"/>
      <family val="2"/>
      <scheme val="minor"/>
    </font>
    <font>
      <sz val="12"/>
      <color rgb="FFFF0000"/>
      <name val="Times New Roman"/>
      <family val="1"/>
      <charset val="204"/>
    </font>
    <font>
      <i/>
      <sz val="18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20"/>
      <name val="Times New Roman"/>
      <family val="1"/>
      <charset val="204"/>
    </font>
    <font>
      <sz val="2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7">
    <xf numFmtId="0" fontId="0" fillId="0" borderId="0"/>
    <xf numFmtId="0" fontId="3" fillId="0" borderId="0"/>
    <xf numFmtId="0" fontId="8" fillId="0" borderId="0"/>
    <xf numFmtId="0" fontId="11" fillId="0" borderId="0"/>
    <xf numFmtId="0" fontId="1" fillId="0" borderId="0"/>
    <xf numFmtId="0" fontId="16" fillId="0" borderId="0"/>
    <xf numFmtId="0" fontId="16" fillId="0" borderId="0"/>
  </cellStyleXfs>
  <cellXfs count="151">
    <xf numFmtId="0" fontId="0" fillId="0" borderId="0" xfId="0"/>
    <xf numFmtId="0" fontId="10" fillId="0" borderId="3" xfId="0" applyFont="1" applyFill="1" applyBorder="1" applyProtection="1">
      <protection locked="0"/>
    </xf>
    <xf numFmtId="0" fontId="4" fillId="0" borderId="0" xfId="1" applyFont="1" applyFill="1" applyProtection="1">
      <protection locked="0"/>
    </xf>
    <xf numFmtId="0" fontId="6" fillId="0" borderId="0" xfId="1" applyFont="1" applyFill="1" applyProtection="1"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0" fontId="9" fillId="0" borderId="0" xfId="0" applyFont="1" applyFill="1" applyAlignment="1" applyProtection="1">
      <alignment wrapText="1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4" fontId="5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Alignment="1" applyProtection="1">
      <alignment wrapText="1"/>
      <protection locked="0"/>
    </xf>
    <xf numFmtId="0" fontId="10" fillId="0" borderId="0" xfId="0" applyFont="1" applyFill="1" applyProtection="1">
      <protection locked="0"/>
    </xf>
    <xf numFmtId="0" fontId="5" fillId="0" borderId="0" xfId="0" applyFont="1" applyFill="1" applyBorder="1" applyAlignment="1" applyProtection="1">
      <alignment horizontal="center" wrapText="1"/>
      <protection locked="0"/>
    </xf>
    <xf numFmtId="0" fontId="7" fillId="0" borderId="0" xfId="0" applyFont="1" applyFill="1" applyBorder="1" applyAlignment="1" applyProtection="1">
      <alignment horizontal="center" vertical="top" wrapText="1"/>
      <protection locked="0"/>
    </xf>
    <xf numFmtId="0" fontId="9" fillId="0" borderId="0" xfId="0" applyFont="1" applyFill="1" applyAlignment="1" applyProtection="1">
      <alignment horizontal="center" wrapText="1"/>
      <protection locked="0"/>
    </xf>
    <xf numFmtId="0" fontId="10" fillId="0" borderId="0" xfId="0" applyFont="1" applyFill="1" applyAlignment="1" applyProtection="1">
      <alignment horizontal="center"/>
      <protection locked="0"/>
    </xf>
    <xf numFmtId="0" fontId="10" fillId="0" borderId="0" xfId="0" applyFont="1" applyFill="1" applyAlignment="1" applyProtection="1">
      <alignment horizontal="center" wrapText="1"/>
      <protection locked="0"/>
    </xf>
    <xf numFmtId="0" fontId="10" fillId="0" borderId="3" xfId="0" applyFont="1" applyFill="1" applyBorder="1" applyAlignment="1" applyProtection="1">
      <alignment horizontal="center"/>
      <protection locked="0"/>
    </xf>
    <xf numFmtId="0" fontId="7" fillId="0" borderId="0" xfId="0" applyFont="1" applyFill="1" applyBorder="1" applyAlignment="1" applyProtection="1">
      <alignment horizontal="center" wrapText="1"/>
      <protection locked="0"/>
    </xf>
    <xf numFmtId="0" fontId="10" fillId="0" borderId="3" xfId="0" applyFont="1" applyFill="1" applyBorder="1" applyAlignment="1" applyProtection="1">
      <alignment wrapText="1"/>
      <protection locked="0"/>
    </xf>
    <xf numFmtId="0" fontId="10" fillId="0" borderId="2" xfId="0" applyFont="1" applyFill="1" applyBorder="1" applyAlignment="1" applyProtection="1">
      <alignment horizontal="center" vertical="top"/>
      <protection locked="0"/>
    </xf>
    <xf numFmtId="0" fontId="19" fillId="0" borderId="0" xfId="0" applyFont="1" applyFill="1" applyBorder="1" applyAlignment="1" applyProtection="1">
      <alignment horizontal="center" vertical="center"/>
      <protection locked="0"/>
    </xf>
    <xf numFmtId="0" fontId="5" fillId="2" borderId="38" xfId="0" applyFont="1" applyFill="1" applyBorder="1" applyAlignment="1" applyProtection="1">
      <alignment horizontal="center" vertical="center" wrapText="1"/>
      <protection locked="0"/>
    </xf>
    <xf numFmtId="0" fontId="5" fillId="2" borderId="39" xfId="0" applyFont="1" applyFill="1" applyBorder="1" applyAlignment="1" applyProtection="1">
      <alignment horizontal="center" vertical="center" wrapText="1"/>
      <protection locked="0"/>
    </xf>
    <xf numFmtId="0" fontId="5" fillId="2" borderId="40" xfId="0" applyFont="1" applyFill="1" applyBorder="1" applyAlignment="1" applyProtection="1">
      <alignment horizontal="center" vertical="center" wrapText="1"/>
      <protection locked="0"/>
    </xf>
    <xf numFmtId="0" fontId="2" fillId="0" borderId="31" xfId="0" applyFont="1" applyBorder="1" applyAlignment="1" applyProtection="1">
      <alignment horizontal="center" vertical="center"/>
      <protection locked="0"/>
    </xf>
    <xf numFmtId="0" fontId="2" fillId="0" borderId="31" xfId="0" applyFont="1" applyBorder="1" applyAlignment="1" applyProtection="1">
      <alignment horizontal="center" vertical="center" wrapText="1"/>
      <protection locked="0"/>
    </xf>
    <xf numFmtId="0" fontId="2" fillId="0" borderId="36" xfId="0" applyFont="1" applyBorder="1" applyAlignment="1" applyProtection="1">
      <alignment horizontal="center" vertical="center"/>
      <protection locked="0"/>
    </xf>
    <xf numFmtId="0" fontId="2" fillId="0" borderId="36" xfId="0" applyFont="1" applyBorder="1" applyAlignment="1" applyProtection="1">
      <alignment horizontal="center" vertical="center" wrapText="1"/>
      <protection locked="0"/>
    </xf>
    <xf numFmtId="164" fontId="5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0" applyFont="1" applyFill="1" applyAlignment="1" applyProtection="1">
      <alignment horizontal="right"/>
      <protection locked="0"/>
    </xf>
    <xf numFmtId="4" fontId="2" fillId="0" borderId="31" xfId="0" applyNumberFormat="1" applyFont="1" applyBorder="1" applyAlignment="1" applyProtection="1">
      <alignment horizontal="center" vertical="center"/>
      <protection locked="0"/>
    </xf>
    <xf numFmtId="164" fontId="7" fillId="0" borderId="19" xfId="0" applyNumberFormat="1" applyFont="1" applyFill="1" applyBorder="1" applyAlignment="1" applyProtection="1">
      <alignment horizontal="center" vertical="center" wrapText="1"/>
      <protection locked="0"/>
    </xf>
    <xf numFmtId="164" fontId="7" fillId="0" borderId="14" xfId="0" applyNumberFormat="1" applyFont="1" applyFill="1" applyBorder="1" applyAlignment="1" applyProtection="1">
      <alignment horizontal="center" vertical="center" wrapText="1"/>
      <protection locked="0"/>
    </xf>
    <xf numFmtId="4" fontId="2" fillId="0" borderId="36" xfId="0" applyNumberFormat="1" applyFont="1" applyBorder="1" applyAlignment="1" applyProtection="1">
      <alignment horizontal="center" vertical="center"/>
      <protection locked="0"/>
    </xf>
    <xf numFmtId="164" fontId="7" fillId="0" borderId="37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7" xfId="0" applyFont="1" applyFill="1" applyBorder="1" applyAlignment="1" applyProtection="1">
      <alignment horizontal="center" vertical="center"/>
    </xf>
    <xf numFmtId="4" fontId="2" fillId="0" borderId="27" xfId="0" applyNumberFormat="1" applyFont="1" applyFill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14" fontId="10" fillId="0" borderId="0" xfId="0" applyNumberFormat="1" applyFont="1" applyFill="1" applyAlignment="1" applyProtection="1">
      <alignment horizontal="left"/>
      <protection locked="0"/>
    </xf>
    <xf numFmtId="0" fontId="17" fillId="3" borderId="17" xfId="0" applyFont="1" applyFill="1" applyBorder="1" applyAlignment="1" applyProtection="1">
      <alignment horizontal="left" vertical="center" wrapText="1"/>
      <protection locked="0"/>
    </xf>
    <xf numFmtId="0" fontId="17" fillId="3" borderId="13" xfId="0" applyFont="1" applyFill="1" applyBorder="1" applyAlignment="1" applyProtection="1">
      <alignment horizontal="left" vertical="center" wrapText="1"/>
      <protection locked="0"/>
    </xf>
    <xf numFmtId="0" fontId="17" fillId="3" borderId="35" xfId="0" applyFont="1" applyFill="1" applyBorder="1" applyAlignment="1" applyProtection="1">
      <alignment horizontal="left" vertical="center" wrapText="1"/>
      <protection locked="0"/>
    </xf>
    <xf numFmtId="0" fontId="2" fillId="3" borderId="31" xfId="0" applyFont="1" applyFill="1" applyBorder="1" applyAlignment="1" applyProtection="1">
      <alignment horizontal="center" vertical="center" wrapText="1"/>
      <protection locked="0"/>
    </xf>
    <xf numFmtId="0" fontId="2" fillId="3" borderId="31" xfId="0" applyFont="1" applyFill="1" applyBorder="1" applyAlignment="1" applyProtection="1">
      <alignment horizontal="center" vertical="center"/>
      <protection locked="0"/>
    </xf>
    <xf numFmtId="0" fontId="2" fillId="3" borderId="36" xfId="0" applyFont="1" applyFill="1" applyBorder="1" applyAlignment="1" applyProtection="1">
      <alignment horizontal="center" vertical="center" wrapText="1"/>
      <protection locked="0"/>
    </xf>
    <xf numFmtId="0" fontId="2" fillId="3" borderId="36" xfId="0" applyFont="1" applyFill="1" applyBorder="1" applyAlignment="1" applyProtection="1">
      <alignment horizontal="center" vertical="center"/>
      <protection locked="0"/>
    </xf>
    <xf numFmtId="0" fontId="2" fillId="0" borderId="31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 wrapText="1"/>
    </xf>
    <xf numFmtId="0" fontId="2" fillId="0" borderId="18" xfId="0" applyFont="1" applyFill="1" applyBorder="1" applyAlignment="1" applyProtection="1">
      <alignment horizontal="center" vertical="center"/>
    </xf>
    <xf numFmtId="4" fontId="2" fillId="0" borderId="18" xfId="0" applyNumberFormat="1" applyFont="1" applyFill="1" applyBorder="1" applyAlignment="1" applyProtection="1">
      <alignment horizontal="center" vertical="center"/>
    </xf>
    <xf numFmtId="164" fontId="7" fillId="0" borderId="19" xfId="0" applyNumberFormat="1" applyFont="1" applyFill="1" applyBorder="1" applyAlignment="1" applyProtection="1">
      <alignment horizontal="center" vertical="center" wrapText="1"/>
    </xf>
    <xf numFmtId="0" fontId="6" fillId="0" borderId="43" xfId="1" applyFont="1" applyFill="1" applyBorder="1" applyAlignment="1" applyProtection="1">
      <alignment vertical="center" wrapText="1"/>
      <protection locked="0"/>
    </xf>
    <xf numFmtId="0" fontId="6" fillId="0" borderId="44" xfId="1" applyFont="1" applyFill="1" applyBorder="1" applyAlignment="1" applyProtection="1">
      <alignment horizontal="center" vertical="center" wrapText="1"/>
      <protection locked="0"/>
    </xf>
    <xf numFmtId="0" fontId="6" fillId="0" borderId="44" xfId="1" applyFont="1" applyFill="1" applyBorder="1" applyAlignment="1" applyProtection="1">
      <alignment vertical="center" wrapText="1"/>
      <protection locked="0"/>
    </xf>
    <xf numFmtId="164" fontId="7" fillId="0" borderId="47" xfId="0" applyNumberFormat="1" applyFont="1" applyFill="1" applyBorder="1" applyAlignment="1" applyProtection="1">
      <alignment horizontal="center" vertical="center" wrapText="1"/>
    </xf>
    <xf numFmtId="0" fontId="17" fillId="3" borderId="22" xfId="0" applyFont="1" applyFill="1" applyBorder="1" applyAlignment="1" applyProtection="1">
      <alignment horizontal="left" vertical="center" wrapText="1"/>
      <protection locked="0"/>
    </xf>
    <xf numFmtId="0" fontId="2" fillId="0" borderId="31" xfId="0" applyFont="1" applyBorder="1" applyAlignment="1" applyProtection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</xf>
    <xf numFmtId="4" fontId="2" fillId="0" borderId="1" xfId="0" applyNumberFormat="1" applyFont="1" applyFill="1" applyBorder="1" applyAlignment="1" applyProtection="1">
      <alignment horizontal="center" vertical="center"/>
    </xf>
    <xf numFmtId="0" fontId="17" fillId="3" borderId="12" xfId="0" applyFont="1" applyFill="1" applyBorder="1" applyAlignment="1" applyProtection="1">
      <alignment horizontal="left" vertical="center" wrapText="1"/>
      <protection locked="0"/>
    </xf>
    <xf numFmtId="0" fontId="17" fillId="3" borderId="48" xfId="0" applyFont="1" applyFill="1" applyBorder="1" applyAlignment="1" applyProtection="1">
      <alignment horizontal="left" vertical="center" wrapText="1"/>
      <protection locked="0"/>
    </xf>
    <xf numFmtId="164" fontId="7" fillId="0" borderId="5" xfId="0" applyNumberFormat="1" applyFont="1" applyFill="1" applyBorder="1" applyAlignment="1" applyProtection="1">
      <alignment horizontal="center" vertical="center" wrapText="1"/>
    </xf>
    <xf numFmtId="164" fontId="7" fillId="0" borderId="9" xfId="0" applyNumberFormat="1" applyFont="1" applyFill="1" applyBorder="1" applyAlignment="1" applyProtection="1">
      <alignment horizontal="center" vertical="center" wrapText="1"/>
    </xf>
    <xf numFmtId="0" fontId="2" fillId="0" borderId="3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2" fillId="3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4" fontId="2" fillId="0" borderId="1" xfId="0" applyNumberFormat="1" applyFont="1" applyBorder="1" applyAlignment="1" applyProtection="1">
      <alignment horizontal="center" vertical="center"/>
      <protection locked="0"/>
    </xf>
    <xf numFmtId="0" fontId="10" fillId="0" borderId="2" xfId="0" applyFont="1" applyFill="1" applyBorder="1" applyAlignment="1" applyProtection="1">
      <alignment horizontal="center" vertical="top"/>
      <protection locked="0"/>
    </xf>
    <xf numFmtId="0" fontId="22" fillId="0" borderId="15" xfId="0" applyFont="1" applyFill="1" applyBorder="1" applyAlignment="1" applyProtection="1">
      <alignment horizontal="center" vertical="center" wrapText="1"/>
      <protection locked="0"/>
    </xf>
    <xf numFmtId="0" fontId="22" fillId="0" borderId="16" xfId="0" applyFont="1" applyFill="1" applyBorder="1" applyAlignment="1" applyProtection="1">
      <alignment horizontal="center" vertical="center" wrapText="1"/>
      <protection locked="0"/>
    </xf>
    <xf numFmtId="0" fontId="22" fillId="0" borderId="11" xfId="0" applyFont="1" applyFill="1" applyBorder="1" applyAlignment="1" applyProtection="1">
      <alignment horizontal="center" vertical="center" wrapText="1"/>
      <protection locked="0"/>
    </xf>
    <xf numFmtId="0" fontId="21" fillId="0" borderId="15" xfId="0" applyFont="1" applyFill="1" applyBorder="1" applyAlignment="1" applyProtection="1">
      <alignment horizontal="center" vertical="center" wrapText="1"/>
      <protection locked="0"/>
    </xf>
    <xf numFmtId="0" fontId="21" fillId="0" borderId="16" xfId="0" applyFont="1" applyFill="1" applyBorder="1" applyAlignment="1" applyProtection="1">
      <alignment horizontal="center" vertical="center" wrapText="1"/>
      <protection locked="0"/>
    </xf>
    <xf numFmtId="0" fontId="21" fillId="0" borderId="11" xfId="0" applyFont="1" applyFill="1" applyBorder="1" applyAlignment="1" applyProtection="1">
      <alignment horizontal="center" vertical="center" wrapText="1"/>
      <protection locked="0"/>
    </xf>
    <xf numFmtId="0" fontId="22" fillId="0" borderId="4" xfId="0" applyFont="1" applyFill="1" applyBorder="1" applyAlignment="1" applyProtection="1">
      <alignment horizontal="center" vertical="center" wrapText="1"/>
      <protection locked="0"/>
    </xf>
    <xf numFmtId="0" fontId="22" fillId="0" borderId="7" xfId="0" applyFont="1" applyFill="1" applyBorder="1" applyAlignment="1" applyProtection="1">
      <alignment horizontal="center" vertical="center" wrapText="1"/>
      <protection locked="0"/>
    </xf>
    <xf numFmtId="0" fontId="22" fillId="0" borderId="8" xfId="0" applyFont="1" applyFill="1" applyBorder="1" applyAlignment="1" applyProtection="1">
      <alignment horizontal="center" vertical="center" wrapText="1"/>
      <protection locked="0"/>
    </xf>
    <xf numFmtId="0" fontId="13" fillId="0" borderId="12" xfId="1" applyFont="1" applyFill="1" applyBorder="1" applyAlignment="1" applyProtection="1">
      <alignment horizontal="center" vertical="center" wrapText="1"/>
      <protection locked="0"/>
    </xf>
    <xf numFmtId="0" fontId="13" fillId="0" borderId="1" xfId="1" applyFont="1" applyFill="1" applyBorder="1" applyAlignment="1" applyProtection="1">
      <alignment horizontal="center" vertical="center" wrapText="1"/>
      <protection locked="0"/>
    </xf>
    <xf numFmtId="0" fontId="13" fillId="0" borderId="5" xfId="1" applyFont="1" applyFill="1" applyBorder="1" applyAlignment="1" applyProtection="1">
      <alignment horizontal="center" vertical="center" wrapText="1"/>
      <protection locked="0"/>
    </xf>
    <xf numFmtId="0" fontId="15" fillId="0" borderId="22" xfId="0" applyFont="1" applyFill="1" applyBorder="1" applyAlignment="1" applyProtection="1">
      <alignment horizontal="center" vertical="center"/>
      <protection locked="0"/>
    </xf>
    <xf numFmtId="0" fontId="15" fillId="0" borderId="23" xfId="0" applyFont="1" applyFill="1" applyBorder="1" applyAlignment="1" applyProtection="1">
      <alignment horizontal="center" vertical="center"/>
      <protection locked="0"/>
    </xf>
    <xf numFmtId="0" fontId="15" fillId="0" borderId="24" xfId="0" applyFont="1" applyFill="1" applyBorder="1" applyAlignment="1" applyProtection="1">
      <alignment horizontal="center" vertical="center"/>
      <protection locked="0"/>
    </xf>
    <xf numFmtId="0" fontId="15" fillId="0" borderId="4" xfId="0" applyFont="1" applyFill="1" applyBorder="1" applyAlignment="1" applyProtection="1">
      <alignment horizontal="center" vertical="center"/>
      <protection locked="0"/>
    </xf>
    <xf numFmtId="0" fontId="15" fillId="0" borderId="7" xfId="0" applyFont="1" applyFill="1" applyBorder="1" applyAlignment="1" applyProtection="1">
      <alignment horizontal="center" vertical="center"/>
      <protection locked="0"/>
    </xf>
    <xf numFmtId="0" fontId="15" fillId="0" borderId="8" xfId="0" applyFont="1" applyFill="1" applyBorder="1" applyAlignment="1" applyProtection="1">
      <alignment horizontal="center" vertical="center"/>
      <protection locked="0"/>
    </xf>
    <xf numFmtId="0" fontId="21" fillId="0" borderId="22" xfId="0" applyFont="1" applyFill="1" applyBorder="1" applyAlignment="1" applyProtection="1">
      <alignment horizontal="center" vertical="center" wrapText="1"/>
      <protection locked="0"/>
    </xf>
    <xf numFmtId="0" fontId="21" fillId="0" borderId="23" xfId="0" applyFont="1" applyFill="1" applyBorder="1" applyAlignment="1" applyProtection="1">
      <alignment horizontal="center" vertical="center"/>
      <protection locked="0"/>
    </xf>
    <xf numFmtId="0" fontId="21" fillId="0" borderId="24" xfId="0" applyFont="1" applyFill="1" applyBorder="1" applyAlignment="1" applyProtection="1">
      <alignment horizontal="center" vertical="center"/>
      <protection locked="0"/>
    </xf>
    <xf numFmtId="0" fontId="21" fillId="0" borderId="25" xfId="0" applyFont="1" applyFill="1" applyBorder="1" applyAlignment="1" applyProtection="1">
      <alignment horizontal="center" vertical="center"/>
      <protection locked="0"/>
    </xf>
    <xf numFmtId="0" fontId="21" fillId="0" borderId="0" xfId="0" applyFont="1" applyFill="1" applyBorder="1" applyAlignment="1" applyProtection="1">
      <alignment horizontal="center" vertical="center"/>
      <protection locked="0"/>
    </xf>
    <xf numFmtId="0" fontId="21" fillId="0" borderId="26" xfId="0" applyFont="1" applyFill="1" applyBorder="1" applyAlignment="1" applyProtection="1">
      <alignment horizontal="center" vertical="center"/>
      <protection locked="0"/>
    </xf>
    <xf numFmtId="0" fontId="21" fillId="0" borderId="4" xfId="0" applyFont="1" applyFill="1" applyBorder="1" applyAlignment="1" applyProtection="1">
      <alignment horizontal="center" vertical="center"/>
      <protection locked="0"/>
    </xf>
    <xf numFmtId="0" fontId="21" fillId="0" borderId="7" xfId="0" applyFont="1" applyFill="1" applyBorder="1" applyAlignment="1" applyProtection="1">
      <alignment horizontal="center" vertical="center"/>
      <protection locked="0"/>
    </xf>
    <xf numFmtId="0" fontId="21" fillId="0" borderId="8" xfId="0" applyFont="1" applyFill="1" applyBorder="1" applyAlignment="1" applyProtection="1">
      <alignment horizontal="center" vertical="center"/>
      <protection locked="0"/>
    </xf>
    <xf numFmtId="0" fontId="12" fillId="0" borderId="12" xfId="1" applyFont="1" applyFill="1" applyBorder="1" applyAlignment="1" applyProtection="1">
      <alignment horizontal="left" vertical="center" wrapText="1"/>
      <protection locked="0"/>
    </xf>
    <xf numFmtId="0" fontId="12" fillId="0" borderId="1" xfId="1" applyFont="1" applyFill="1" applyBorder="1" applyAlignment="1" applyProtection="1">
      <alignment horizontal="left" vertical="center" wrapText="1"/>
      <protection locked="0"/>
    </xf>
    <xf numFmtId="0" fontId="12" fillId="0" borderId="5" xfId="1" applyFont="1" applyFill="1" applyBorder="1" applyAlignment="1" applyProtection="1">
      <alignment horizontal="left" vertical="center" wrapText="1"/>
      <protection locked="0"/>
    </xf>
    <xf numFmtId="0" fontId="12" fillId="0" borderId="35" xfId="1" applyFont="1" applyFill="1" applyBorder="1" applyAlignment="1" applyProtection="1">
      <alignment horizontal="left" vertical="center" wrapText="1"/>
      <protection locked="0"/>
    </xf>
    <xf numFmtId="0" fontId="12" fillId="0" borderId="36" xfId="1" applyFont="1" applyFill="1" applyBorder="1" applyAlignment="1" applyProtection="1">
      <alignment horizontal="left" vertical="center" wrapText="1"/>
      <protection locked="0"/>
    </xf>
    <xf numFmtId="0" fontId="12" fillId="0" borderId="37" xfId="1" applyFont="1" applyFill="1" applyBorder="1" applyAlignment="1" applyProtection="1">
      <alignment horizontal="left" vertical="center" wrapText="1"/>
      <protection locked="0"/>
    </xf>
    <xf numFmtId="0" fontId="12" fillId="0" borderId="30" xfId="1" applyFont="1" applyFill="1" applyBorder="1" applyAlignment="1" applyProtection="1">
      <alignment horizontal="left" vertical="center" wrapText="1"/>
      <protection locked="0"/>
    </xf>
    <xf numFmtId="0" fontId="12" fillId="0" borderId="31" xfId="1" applyFont="1" applyFill="1" applyBorder="1" applyAlignment="1" applyProtection="1">
      <alignment horizontal="left" vertical="center" wrapText="1"/>
      <protection locked="0"/>
    </xf>
    <xf numFmtId="0" fontId="12" fillId="0" borderId="34" xfId="1" applyFont="1" applyFill="1" applyBorder="1" applyAlignment="1" applyProtection="1">
      <alignment horizontal="left" vertical="center" wrapText="1"/>
      <protection locked="0"/>
    </xf>
    <xf numFmtId="0" fontId="19" fillId="0" borderId="32" xfId="0" applyFont="1" applyFill="1" applyBorder="1" applyAlignment="1" applyProtection="1">
      <alignment horizontal="center" vertical="center"/>
      <protection locked="0"/>
    </xf>
    <xf numFmtId="0" fontId="19" fillId="0" borderId="18" xfId="0" applyFont="1" applyFill="1" applyBorder="1" applyAlignment="1" applyProtection="1">
      <alignment horizontal="center" vertical="center"/>
      <protection locked="0"/>
    </xf>
    <xf numFmtId="0" fontId="19" fillId="0" borderId="29" xfId="0" applyFont="1" applyFill="1" applyBorder="1" applyAlignment="1" applyProtection="1">
      <alignment horizontal="center" vertical="center"/>
      <protection locked="0"/>
    </xf>
    <xf numFmtId="0" fontId="19" fillId="0" borderId="10" xfId="0" applyFont="1" applyFill="1" applyBorder="1" applyAlignment="1" applyProtection="1">
      <alignment horizontal="center" vertical="center"/>
      <protection locked="0"/>
    </xf>
    <xf numFmtId="0" fontId="19" fillId="0" borderId="1" xfId="0" applyFont="1" applyFill="1" applyBorder="1" applyAlignment="1" applyProtection="1">
      <alignment horizontal="center" vertical="center"/>
      <protection locked="0"/>
    </xf>
    <xf numFmtId="0" fontId="19" fillId="0" borderId="5" xfId="0" applyFont="1" applyFill="1" applyBorder="1" applyAlignment="1" applyProtection="1">
      <alignment horizontal="center" vertical="center"/>
      <protection locked="0"/>
    </xf>
    <xf numFmtId="0" fontId="10" fillId="0" borderId="33" xfId="0" applyFont="1" applyFill="1" applyBorder="1" applyAlignment="1" applyProtection="1">
      <alignment horizontal="center" vertical="center"/>
      <protection locked="0"/>
    </xf>
    <xf numFmtId="0" fontId="10" fillId="0" borderId="21" xfId="0" applyFont="1" applyFill="1" applyBorder="1" applyAlignment="1" applyProtection="1">
      <alignment horizontal="center" vertical="center"/>
      <protection locked="0"/>
    </xf>
    <xf numFmtId="0" fontId="10" fillId="0" borderId="6" xfId="0" applyFont="1" applyFill="1" applyBorder="1" applyAlignment="1" applyProtection="1">
      <alignment horizontal="center" vertical="center"/>
      <protection locked="0"/>
    </xf>
    <xf numFmtId="0" fontId="14" fillId="0" borderId="16" xfId="0" applyFont="1" applyFill="1" applyBorder="1" applyAlignment="1" applyProtection="1">
      <alignment horizontal="center" vertical="center" wrapText="1"/>
      <protection locked="0"/>
    </xf>
    <xf numFmtId="0" fontId="12" fillId="0" borderId="28" xfId="1" applyFont="1" applyFill="1" applyBorder="1" applyAlignment="1" applyProtection="1">
      <alignment horizontal="left" vertical="center" wrapText="1"/>
      <protection locked="0"/>
    </xf>
    <xf numFmtId="0" fontId="12" fillId="0" borderId="18" xfId="1" applyFont="1" applyFill="1" applyBorder="1" applyAlignment="1" applyProtection="1">
      <alignment horizontal="left" vertical="center" wrapText="1"/>
      <protection locked="0"/>
    </xf>
    <xf numFmtId="0" fontId="12" fillId="0" borderId="29" xfId="1" applyFont="1" applyFill="1" applyBorder="1" applyAlignment="1" applyProtection="1">
      <alignment horizontal="left" vertical="center" wrapText="1"/>
      <protection locked="0"/>
    </xf>
    <xf numFmtId="0" fontId="13" fillId="0" borderId="17" xfId="1" applyFont="1" applyFill="1" applyBorder="1" applyAlignment="1" applyProtection="1">
      <alignment horizontal="center" vertical="center" wrapText="1"/>
      <protection locked="0"/>
    </xf>
    <xf numFmtId="0" fontId="13" fillId="0" borderId="46" xfId="1" applyFont="1" applyFill="1" applyBorder="1" applyAlignment="1" applyProtection="1">
      <alignment horizontal="center" vertical="center" wrapText="1"/>
      <protection locked="0"/>
    </xf>
    <xf numFmtId="0" fontId="13" fillId="0" borderId="19" xfId="1" applyFont="1" applyFill="1" applyBorder="1" applyAlignment="1" applyProtection="1">
      <alignment horizontal="center" vertical="center" wrapText="1"/>
      <protection locked="0"/>
    </xf>
    <xf numFmtId="0" fontId="13" fillId="0" borderId="13" xfId="1" applyFont="1" applyFill="1" applyBorder="1" applyAlignment="1" applyProtection="1">
      <alignment horizontal="center" vertical="center" wrapText="1"/>
      <protection locked="0"/>
    </xf>
    <xf numFmtId="0" fontId="13" fillId="0" borderId="41" xfId="1" applyFont="1" applyFill="1" applyBorder="1" applyAlignment="1" applyProtection="1">
      <alignment horizontal="center" vertical="center" wrapText="1"/>
      <protection locked="0"/>
    </xf>
    <xf numFmtId="0" fontId="13" fillId="0" borderId="14" xfId="1" applyFont="1" applyFill="1" applyBorder="1" applyAlignment="1" applyProtection="1">
      <alignment horizontal="center" vertical="center" wrapText="1"/>
      <protection locked="0"/>
    </xf>
    <xf numFmtId="0" fontId="21" fillId="0" borderId="4" xfId="0" applyFont="1" applyFill="1" applyBorder="1" applyAlignment="1" applyProtection="1">
      <alignment horizontal="center" vertical="center" wrapText="1"/>
      <protection locked="0"/>
    </xf>
    <xf numFmtId="0" fontId="21" fillId="0" borderId="7" xfId="0" applyFont="1" applyFill="1" applyBorder="1" applyAlignment="1" applyProtection="1">
      <alignment horizontal="center" vertical="center" wrapText="1"/>
      <protection locked="0"/>
    </xf>
    <xf numFmtId="0" fontId="21" fillId="0" borderId="8" xfId="0" applyFont="1" applyFill="1" applyBorder="1" applyAlignment="1" applyProtection="1">
      <alignment horizontal="center" vertical="center" wrapText="1"/>
      <protection locked="0"/>
    </xf>
    <xf numFmtId="0" fontId="6" fillId="0" borderId="45" xfId="1" applyFont="1" applyFill="1" applyBorder="1" applyAlignment="1" applyProtection="1">
      <alignment horizontal="center" vertical="center" wrapText="1"/>
      <protection locked="0"/>
    </xf>
    <xf numFmtId="0" fontId="6" fillId="0" borderId="42" xfId="1" applyFont="1" applyFill="1" applyBorder="1" applyAlignment="1" applyProtection="1">
      <alignment horizontal="center" vertical="center" wrapText="1"/>
      <protection locked="0"/>
    </xf>
    <xf numFmtId="0" fontId="12" fillId="0" borderId="20" xfId="1" applyFont="1" applyFill="1" applyBorder="1" applyAlignment="1" applyProtection="1">
      <alignment horizontal="left" vertical="center" wrapText="1"/>
      <protection locked="0"/>
    </xf>
    <xf numFmtId="0" fontId="12" fillId="0" borderId="21" xfId="1" applyFont="1" applyFill="1" applyBorder="1" applyAlignment="1" applyProtection="1">
      <alignment horizontal="left" vertical="center" wrapText="1"/>
      <protection locked="0"/>
    </xf>
    <xf numFmtId="0" fontId="12" fillId="0" borderId="6" xfId="1" applyFont="1" applyFill="1" applyBorder="1" applyAlignment="1" applyProtection="1">
      <alignment horizontal="left" vertical="center" wrapText="1"/>
      <protection locked="0"/>
    </xf>
    <xf numFmtId="0" fontId="12" fillId="0" borderId="15" xfId="1" applyFont="1" applyFill="1" applyBorder="1" applyAlignment="1" applyProtection="1">
      <alignment horizontal="left" vertical="center" wrapText="1"/>
      <protection locked="0"/>
    </xf>
    <xf numFmtId="0" fontId="12" fillId="0" borderId="16" xfId="1" applyFont="1" applyFill="1" applyBorder="1" applyAlignment="1" applyProtection="1">
      <alignment horizontal="left" vertical="center" wrapText="1"/>
      <protection locked="0"/>
    </xf>
    <xf numFmtId="0" fontId="12" fillId="0" borderId="11" xfId="1" applyFont="1" applyFill="1" applyBorder="1" applyAlignment="1" applyProtection="1">
      <alignment horizontal="left" vertical="center" wrapText="1"/>
      <protection locked="0"/>
    </xf>
    <xf numFmtId="2" fontId="20" fillId="0" borderId="4" xfId="1" applyNumberFormat="1" applyFont="1" applyFill="1" applyBorder="1" applyAlignment="1" applyProtection="1">
      <alignment horizontal="center" vertical="center" wrapText="1"/>
      <protection locked="0"/>
    </xf>
    <xf numFmtId="2" fontId="20" fillId="0" borderId="7" xfId="1" applyNumberFormat="1" applyFont="1" applyFill="1" applyBorder="1" applyAlignment="1" applyProtection="1">
      <alignment horizontal="center" vertical="center" wrapText="1"/>
      <protection locked="0"/>
    </xf>
    <xf numFmtId="2" fontId="20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3" fillId="0" borderId="20" xfId="1" applyFont="1" applyFill="1" applyBorder="1" applyAlignment="1" applyProtection="1">
      <alignment horizontal="center" vertical="center" wrapText="1"/>
      <protection locked="0"/>
    </xf>
    <xf numFmtId="0" fontId="13" fillId="0" borderId="21" xfId="1" applyFont="1" applyFill="1" applyBorder="1" applyAlignment="1" applyProtection="1">
      <alignment horizontal="center" vertical="center" wrapText="1"/>
      <protection locked="0"/>
    </xf>
    <xf numFmtId="0" fontId="13" fillId="0" borderId="6" xfId="1" applyFont="1" applyFill="1" applyBorder="1" applyAlignment="1" applyProtection="1">
      <alignment horizontal="center" vertical="center" wrapText="1"/>
      <protection locked="0"/>
    </xf>
    <xf numFmtId="0" fontId="23" fillId="0" borderId="0" xfId="1" applyFont="1" applyFill="1" applyProtection="1">
      <protection locked="0"/>
    </xf>
    <xf numFmtId="0" fontId="17" fillId="3" borderId="25" xfId="0" applyFont="1" applyFill="1" applyBorder="1" applyAlignment="1" applyProtection="1">
      <alignment horizontal="left" vertical="center" wrapText="1"/>
      <protection locked="0"/>
    </xf>
    <xf numFmtId="0" fontId="2" fillId="0" borderId="27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 wrapText="1"/>
    </xf>
    <xf numFmtId="0" fontId="24" fillId="3" borderId="13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 applyProtection="1">
      <alignment horizontal="center" vertical="center"/>
    </xf>
    <xf numFmtId="164" fontId="2" fillId="0" borderId="14" xfId="0" applyNumberFormat="1" applyFont="1" applyFill="1" applyBorder="1" applyAlignment="1" applyProtection="1">
      <alignment horizontal="center" vertical="center" wrapText="1"/>
    </xf>
  </cellXfs>
  <cellStyles count="7">
    <cellStyle name="Обычный" xfId="0" builtinId="0"/>
    <cellStyle name="Обычный 12 6" xfId="2"/>
    <cellStyle name="Обычный 2" xfId="1"/>
    <cellStyle name="Обычный 2 2" xfId="3"/>
    <cellStyle name="Обычный 3" xfId="4"/>
    <cellStyle name="Обычный 3 7" xfId="5"/>
    <cellStyle name="Обычный 5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23813</xdr:colOff>
      <xdr:row>0</xdr:row>
      <xdr:rowOff>166687</xdr:rowOff>
    </xdr:from>
    <xdr:to>
      <xdr:col>1</xdr:col>
      <xdr:colOff>1847849</xdr:colOff>
      <xdr:row>5</xdr:row>
      <xdr:rowOff>59531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4782" y="166687"/>
          <a:ext cx="1821655" cy="904875"/>
        </a:xfrm>
        <a:prstGeom prst="rect">
          <a:avLst/>
        </a:prstGeom>
      </xdr:spPr>
    </xdr:pic>
    <xdr:clientData/>
  </xdr:twoCellAnchor>
  <xdr:twoCellAnchor>
    <xdr:from>
      <xdr:col>9</xdr:col>
      <xdr:colOff>355305</xdr:colOff>
      <xdr:row>2</xdr:row>
      <xdr:rowOff>6725</xdr:rowOff>
    </xdr:from>
    <xdr:to>
      <xdr:col>10</xdr:col>
      <xdr:colOff>243601</xdr:colOff>
      <xdr:row>199</xdr:row>
      <xdr:rowOff>62141</xdr:rowOff>
    </xdr:to>
    <xdr:pic>
      <xdr:nvPicPr>
        <xdr:cNvPr id="3" name="WordPictureWatermark123085392" descr="Сэтл Строй_кпп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327"/>
        <a:stretch>
          <a:fillRect/>
        </a:stretch>
      </xdr:blipFill>
      <xdr:spPr bwMode="auto">
        <a:xfrm>
          <a:off x="17638850" y="422361"/>
          <a:ext cx="390524" cy="1013494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7:L198"/>
  <sheetViews>
    <sheetView tabSelected="1" topLeftCell="A139" zoomScale="85" zoomScaleNormal="85" workbookViewId="0">
      <selection activeCell="B20" sqref="B20:D20"/>
    </sheetView>
  </sheetViews>
  <sheetFormatPr defaultColWidth="7.5703125" defaultRowHeight="15.75" x14ac:dyDescent="0.25"/>
  <cols>
    <col min="1" max="1" width="2" style="9" customWidth="1"/>
    <col min="2" max="2" width="27.7109375" style="9" customWidth="1"/>
    <col min="3" max="3" width="28.85546875" style="13" customWidth="1"/>
    <col min="4" max="4" width="61.140625" style="8" customWidth="1"/>
    <col min="5" max="5" width="25.140625" style="9" customWidth="1"/>
    <col min="6" max="6" width="33.42578125" style="9" customWidth="1"/>
    <col min="7" max="7" width="16" style="13" customWidth="1"/>
    <col min="8" max="8" width="30.85546875" style="13" customWidth="1"/>
    <col min="9" max="9" width="33.7109375" style="9" customWidth="1"/>
    <col min="10" max="10" width="7.5703125" style="9" customWidth="1"/>
    <col min="11" max="20" width="18" style="9" customWidth="1"/>
    <col min="21" max="16384" width="7.5703125" style="9"/>
  </cols>
  <sheetData>
    <row r="7" spans="2:12" ht="16.5" thickBot="1" x14ac:dyDescent="0.3"/>
    <row r="8" spans="2:12" x14ac:dyDescent="0.25">
      <c r="B8" s="84" t="s">
        <v>28</v>
      </c>
      <c r="C8" s="85"/>
      <c r="D8" s="85"/>
      <c r="E8" s="85"/>
      <c r="F8" s="85"/>
      <c r="G8" s="85"/>
      <c r="H8" s="85"/>
      <c r="I8" s="86"/>
    </row>
    <row r="9" spans="2:12" ht="16.5" thickBot="1" x14ac:dyDescent="0.3">
      <c r="B9" s="87"/>
      <c r="C9" s="88"/>
      <c r="D9" s="88"/>
      <c r="E9" s="88"/>
      <c r="F9" s="88"/>
      <c r="G9" s="88"/>
      <c r="H9" s="88"/>
      <c r="I9" s="89"/>
    </row>
    <row r="10" spans="2:12" x14ac:dyDescent="0.25">
      <c r="B10" s="90" t="s">
        <v>282</v>
      </c>
      <c r="C10" s="91"/>
      <c r="D10" s="91"/>
      <c r="E10" s="91"/>
      <c r="F10" s="91"/>
      <c r="G10" s="91"/>
      <c r="H10" s="91"/>
      <c r="I10" s="92"/>
    </row>
    <row r="11" spans="2:12" x14ac:dyDescent="0.25">
      <c r="B11" s="93"/>
      <c r="C11" s="94"/>
      <c r="D11" s="94"/>
      <c r="E11" s="94"/>
      <c r="F11" s="94"/>
      <c r="G11" s="94"/>
      <c r="H11" s="94"/>
      <c r="I11" s="95"/>
    </row>
    <row r="12" spans="2:12" x14ac:dyDescent="0.25">
      <c r="B12" s="93"/>
      <c r="C12" s="94"/>
      <c r="D12" s="94"/>
      <c r="E12" s="94"/>
      <c r="F12" s="94"/>
      <c r="G12" s="94"/>
      <c r="H12" s="94"/>
      <c r="I12" s="95"/>
    </row>
    <row r="13" spans="2:12" ht="46.5" customHeight="1" thickBot="1" x14ac:dyDescent="0.3">
      <c r="B13" s="96"/>
      <c r="C13" s="97"/>
      <c r="D13" s="97"/>
      <c r="E13" s="97"/>
      <c r="F13" s="97"/>
      <c r="G13" s="97"/>
      <c r="H13" s="97"/>
      <c r="I13" s="98"/>
      <c r="L13" s="9" t="s">
        <v>32</v>
      </c>
    </row>
    <row r="14" spans="2:12" ht="22.5" customHeight="1" thickBot="1" x14ac:dyDescent="0.3">
      <c r="B14" s="19"/>
      <c r="C14" s="19"/>
      <c r="D14" s="19"/>
      <c r="E14" s="19"/>
      <c r="F14" s="19"/>
      <c r="G14" s="19"/>
      <c r="H14" s="19"/>
      <c r="I14" s="19"/>
    </row>
    <row r="15" spans="2:12" ht="22.5" customHeight="1" x14ac:dyDescent="0.25">
      <c r="B15" s="105" t="s">
        <v>20</v>
      </c>
      <c r="C15" s="106"/>
      <c r="D15" s="107"/>
      <c r="E15" s="108"/>
      <c r="F15" s="109"/>
      <c r="G15" s="109"/>
      <c r="H15" s="109"/>
      <c r="I15" s="110"/>
    </row>
    <row r="16" spans="2:12" ht="22.5" customHeight="1" x14ac:dyDescent="0.25">
      <c r="B16" s="99" t="s">
        <v>21</v>
      </c>
      <c r="C16" s="100"/>
      <c r="D16" s="101"/>
      <c r="E16" s="111"/>
      <c r="F16" s="112"/>
      <c r="G16" s="112"/>
      <c r="H16" s="112"/>
      <c r="I16" s="113"/>
    </row>
    <row r="17" spans="2:9" ht="42" customHeight="1" thickBot="1" x14ac:dyDescent="0.3">
      <c r="B17" s="102" t="s">
        <v>22</v>
      </c>
      <c r="C17" s="103"/>
      <c r="D17" s="104"/>
      <c r="E17" s="114" t="s">
        <v>281</v>
      </c>
      <c r="F17" s="115"/>
      <c r="G17" s="115"/>
      <c r="H17" s="115"/>
      <c r="I17" s="116"/>
    </row>
    <row r="18" spans="2:9" s="3" customFormat="1" ht="23.25" thickBot="1" x14ac:dyDescent="0.35">
      <c r="B18" s="117"/>
      <c r="C18" s="117"/>
      <c r="D18" s="117"/>
      <c r="E18" s="117"/>
      <c r="F18" s="117"/>
      <c r="G18" s="117"/>
      <c r="H18" s="117"/>
      <c r="I18" s="117"/>
    </row>
    <row r="19" spans="2:9" s="3" customFormat="1" ht="51.75" customHeight="1" x14ac:dyDescent="0.3">
      <c r="B19" s="118" t="s">
        <v>0</v>
      </c>
      <c r="C19" s="119"/>
      <c r="D19" s="120"/>
      <c r="E19" s="121" t="s">
        <v>27</v>
      </c>
      <c r="F19" s="122"/>
      <c r="G19" s="122"/>
      <c r="H19" s="123"/>
      <c r="I19" s="50" t="s">
        <v>14</v>
      </c>
    </row>
    <row r="20" spans="2:9" s="3" customFormat="1" ht="74.25" customHeight="1" x14ac:dyDescent="0.3">
      <c r="B20" s="99" t="s">
        <v>17</v>
      </c>
      <c r="C20" s="100"/>
      <c r="D20" s="101"/>
      <c r="E20" s="124" t="s">
        <v>27</v>
      </c>
      <c r="F20" s="125"/>
      <c r="G20" s="125"/>
      <c r="H20" s="126"/>
      <c r="I20" s="51"/>
    </row>
    <row r="21" spans="2:9" s="3" customFormat="1" ht="47.25" customHeight="1" x14ac:dyDescent="0.3">
      <c r="B21" s="99" t="s">
        <v>1</v>
      </c>
      <c r="C21" s="100"/>
      <c r="D21" s="101"/>
      <c r="E21" s="81" t="s">
        <v>27</v>
      </c>
      <c r="F21" s="82"/>
      <c r="G21" s="82"/>
      <c r="H21" s="83"/>
      <c r="I21" s="52" t="s">
        <v>15</v>
      </c>
    </row>
    <row r="22" spans="2:9" s="3" customFormat="1" ht="36" customHeight="1" x14ac:dyDescent="0.3">
      <c r="B22" s="99" t="s">
        <v>2</v>
      </c>
      <c r="C22" s="100"/>
      <c r="D22" s="101"/>
      <c r="E22" s="81" t="s">
        <v>27</v>
      </c>
      <c r="F22" s="82"/>
      <c r="G22" s="82"/>
      <c r="H22" s="83"/>
      <c r="I22" s="130"/>
    </row>
    <row r="23" spans="2:9" s="3" customFormat="1" ht="42.75" customHeight="1" thickBot="1" x14ac:dyDescent="0.35">
      <c r="B23" s="132" t="s">
        <v>16</v>
      </c>
      <c r="C23" s="133"/>
      <c r="D23" s="134"/>
      <c r="E23" s="141" t="s">
        <v>27</v>
      </c>
      <c r="F23" s="142"/>
      <c r="G23" s="142"/>
      <c r="H23" s="143"/>
      <c r="I23" s="131"/>
    </row>
    <row r="24" spans="2:9" s="3" customFormat="1" ht="42.75" customHeight="1" thickBot="1" x14ac:dyDescent="0.35">
      <c r="B24" s="135" t="s">
        <v>19</v>
      </c>
      <c r="C24" s="136"/>
      <c r="D24" s="137"/>
      <c r="E24" s="138"/>
      <c r="F24" s="139"/>
      <c r="G24" s="139"/>
      <c r="H24" s="139"/>
      <c r="I24" s="140"/>
    </row>
    <row r="25" spans="2:9" s="3" customFormat="1" ht="19.5" thickBot="1" x14ac:dyDescent="0.35">
      <c r="B25" s="4"/>
      <c r="C25" s="11"/>
      <c r="D25" s="4"/>
      <c r="E25" s="4"/>
      <c r="F25" s="4"/>
      <c r="G25" s="11"/>
      <c r="H25" s="16"/>
      <c r="I25" s="4"/>
    </row>
    <row r="26" spans="2:9" s="3" customFormat="1" ht="63.75" customHeight="1" thickBot="1" x14ac:dyDescent="0.35">
      <c r="B26" s="20" t="s">
        <v>3</v>
      </c>
      <c r="C26" s="21" t="s">
        <v>29</v>
      </c>
      <c r="D26" s="21" t="s">
        <v>4</v>
      </c>
      <c r="E26" s="21" t="s">
        <v>5</v>
      </c>
      <c r="F26" s="21" t="s">
        <v>18</v>
      </c>
      <c r="G26" s="21" t="s">
        <v>6</v>
      </c>
      <c r="H26" s="22" t="s">
        <v>7</v>
      </c>
      <c r="I26" s="22" t="s">
        <v>8</v>
      </c>
    </row>
    <row r="27" spans="2:9" s="3" customFormat="1" ht="41.25" customHeight="1" thickBot="1" x14ac:dyDescent="0.35">
      <c r="B27" s="127" t="s">
        <v>23</v>
      </c>
      <c r="C27" s="128"/>
      <c r="D27" s="128"/>
      <c r="E27" s="128"/>
      <c r="F27" s="128"/>
      <c r="G27" s="128"/>
      <c r="H27" s="128"/>
      <c r="I27" s="129"/>
    </row>
    <row r="28" spans="2:9" s="2" customFormat="1" ht="46.5" customHeight="1" x14ac:dyDescent="0.25">
      <c r="B28" s="54"/>
      <c r="C28" s="45">
        <v>4100007061</v>
      </c>
      <c r="D28" s="46" t="s">
        <v>33</v>
      </c>
      <c r="E28" s="64"/>
      <c r="F28" s="55" t="s">
        <v>130</v>
      </c>
      <c r="G28" s="47" t="s">
        <v>225</v>
      </c>
      <c r="H28" s="48">
        <v>422.45</v>
      </c>
      <c r="I28" s="49">
        <f>H28*E28</f>
        <v>0</v>
      </c>
    </row>
    <row r="29" spans="2:9" s="2" customFormat="1" ht="46.5" customHeight="1" x14ac:dyDescent="0.25">
      <c r="B29" s="60"/>
      <c r="C29" s="56">
        <v>4100007062</v>
      </c>
      <c r="D29" s="57" t="s">
        <v>34</v>
      </c>
      <c r="E29" s="65"/>
      <c r="F29" s="36" t="s">
        <v>131</v>
      </c>
      <c r="G29" s="34" t="s">
        <v>225</v>
      </c>
      <c r="H29" s="35">
        <v>739.29</v>
      </c>
      <c r="I29" s="53">
        <f t="shared" ref="I29:I92" si="0">H29*E29</f>
        <v>0</v>
      </c>
    </row>
    <row r="30" spans="2:9" s="2" customFormat="1" ht="46.5" customHeight="1" x14ac:dyDescent="0.25">
      <c r="B30" s="60"/>
      <c r="C30" s="56">
        <v>4100025247</v>
      </c>
      <c r="D30" s="57" t="s">
        <v>248</v>
      </c>
      <c r="E30" s="65"/>
      <c r="F30" s="36" t="s">
        <v>132</v>
      </c>
      <c r="G30" s="34" t="s">
        <v>225</v>
      </c>
      <c r="H30" s="35">
        <v>893.11</v>
      </c>
      <c r="I30" s="53">
        <f t="shared" si="0"/>
        <v>0</v>
      </c>
    </row>
    <row r="31" spans="2:9" s="2" customFormat="1" ht="46.5" customHeight="1" x14ac:dyDescent="0.25">
      <c r="B31" s="60"/>
      <c r="C31" s="56">
        <v>4100007068</v>
      </c>
      <c r="D31" s="57" t="s">
        <v>36</v>
      </c>
      <c r="E31" s="65"/>
      <c r="F31" s="36" t="s">
        <v>133</v>
      </c>
      <c r="G31" s="34" t="s">
        <v>225</v>
      </c>
      <c r="H31" s="35">
        <v>1349.46</v>
      </c>
      <c r="I31" s="53">
        <f t="shared" si="0"/>
        <v>0</v>
      </c>
    </row>
    <row r="32" spans="2:9" s="2" customFormat="1" ht="46.5" customHeight="1" x14ac:dyDescent="0.25">
      <c r="B32" s="60"/>
      <c r="C32" s="56">
        <v>4100007067</v>
      </c>
      <c r="D32" s="57" t="s">
        <v>37</v>
      </c>
      <c r="E32" s="65"/>
      <c r="F32" s="36" t="s">
        <v>134</v>
      </c>
      <c r="G32" s="34" t="s">
        <v>225</v>
      </c>
      <c r="H32" s="35">
        <v>1593.55</v>
      </c>
      <c r="I32" s="53">
        <f t="shared" si="0"/>
        <v>0</v>
      </c>
    </row>
    <row r="33" spans="2:9" s="2" customFormat="1" ht="46.5" customHeight="1" x14ac:dyDescent="0.25">
      <c r="B33" s="60"/>
      <c r="C33" s="56">
        <v>4100019339</v>
      </c>
      <c r="D33" s="57" t="s">
        <v>38</v>
      </c>
      <c r="E33" s="65"/>
      <c r="F33" s="36" t="s">
        <v>135</v>
      </c>
      <c r="G33" s="34" t="s">
        <v>225</v>
      </c>
      <c r="H33" s="35">
        <v>2528.9899999999998</v>
      </c>
      <c r="I33" s="53">
        <f t="shared" si="0"/>
        <v>0</v>
      </c>
    </row>
    <row r="34" spans="2:9" s="2" customFormat="1" ht="46.5" customHeight="1" x14ac:dyDescent="0.25">
      <c r="B34" s="60"/>
      <c r="C34" s="56">
        <v>4100018923</v>
      </c>
      <c r="D34" s="57" t="s">
        <v>136</v>
      </c>
      <c r="E34" s="65"/>
      <c r="F34" s="36" t="s">
        <v>136</v>
      </c>
      <c r="G34" s="34" t="s">
        <v>225</v>
      </c>
      <c r="H34" s="35">
        <v>3346.2</v>
      </c>
      <c r="I34" s="53">
        <f t="shared" si="0"/>
        <v>0</v>
      </c>
    </row>
    <row r="35" spans="2:9" s="2" customFormat="1" ht="46.5" customHeight="1" x14ac:dyDescent="0.25">
      <c r="B35" s="60"/>
      <c r="C35" s="56">
        <v>4100018631</v>
      </c>
      <c r="D35" s="57" t="s">
        <v>35</v>
      </c>
      <c r="E35" s="65"/>
      <c r="F35" s="36" t="s">
        <v>137</v>
      </c>
      <c r="G35" s="34" t="s">
        <v>225</v>
      </c>
      <c r="H35" s="35">
        <v>1370.42</v>
      </c>
      <c r="I35" s="53">
        <f t="shared" si="0"/>
        <v>0</v>
      </c>
    </row>
    <row r="36" spans="2:9" s="2" customFormat="1" ht="46.5" customHeight="1" x14ac:dyDescent="0.25">
      <c r="B36" s="60"/>
      <c r="C36" s="56">
        <v>4100019342</v>
      </c>
      <c r="D36" s="57" t="s">
        <v>40</v>
      </c>
      <c r="E36" s="65"/>
      <c r="F36" s="36" t="s">
        <v>138</v>
      </c>
      <c r="G36" s="34" t="s">
        <v>225</v>
      </c>
      <c r="H36" s="35">
        <v>1265</v>
      </c>
      <c r="I36" s="53">
        <f t="shared" si="0"/>
        <v>0</v>
      </c>
    </row>
    <row r="37" spans="2:9" s="2" customFormat="1" ht="46.5" customHeight="1" x14ac:dyDescent="0.25">
      <c r="B37" s="60"/>
      <c r="C37" s="56">
        <v>4100019343</v>
      </c>
      <c r="D37" s="57" t="s">
        <v>41</v>
      </c>
      <c r="E37" s="65"/>
      <c r="F37" s="36" t="s">
        <v>139</v>
      </c>
      <c r="G37" s="34" t="s">
        <v>225</v>
      </c>
      <c r="H37" s="35">
        <v>2852.85</v>
      </c>
      <c r="I37" s="53">
        <f t="shared" si="0"/>
        <v>0</v>
      </c>
    </row>
    <row r="38" spans="2:9" s="2" customFormat="1" ht="46.5" customHeight="1" x14ac:dyDescent="0.25">
      <c r="B38" s="60"/>
      <c r="C38" s="56">
        <v>4100019341</v>
      </c>
      <c r="D38" s="57" t="s">
        <v>39</v>
      </c>
      <c r="E38" s="65"/>
      <c r="F38" s="36" t="s">
        <v>140</v>
      </c>
      <c r="G38" s="34" t="s">
        <v>225</v>
      </c>
      <c r="H38" s="35">
        <v>5000.95</v>
      </c>
      <c r="I38" s="53">
        <f t="shared" si="0"/>
        <v>0</v>
      </c>
    </row>
    <row r="39" spans="2:9" s="2" customFormat="1" ht="46.5" customHeight="1" x14ac:dyDescent="0.25">
      <c r="B39" s="60"/>
      <c r="C39" s="56">
        <v>4100007032</v>
      </c>
      <c r="D39" s="57" t="s">
        <v>249</v>
      </c>
      <c r="E39" s="65"/>
      <c r="F39" s="36" t="s">
        <v>141</v>
      </c>
      <c r="G39" s="34" t="s">
        <v>225</v>
      </c>
      <c r="H39" s="35">
        <v>837.33</v>
      </c>
      <c r="I39" s="53">
        <f t="shared" si="0"/>
        <v>0</v>
      </c>
    </row>
    <row r="40" spans="2:9" s="2" customFormat="1" ht="46.5" customHeight="1" x14ac:dyDescent="0.25">
      <c r="B40" s="60"/>
      <c r="C40" s="56">
        <v>4100018484</v>
      </c>
      <c r="D40" s="57" t="s">
        <v>42</v>
      </c>
      <c r="E40" s="65"/>
      <c r="F40" s="36" t="s">
        <v>142</v>
      </c>
      <c r="G40" s="34" t="s">
        <v>225</v>
      </c>
      <c r="H40" s="35">
        <v>1503.76</v>
      </c>
      <c r="I40" s="53">
        <f t="shared" si="0"/>
        <v>0</v>
      </c>
    </row>
    <row r="41" spans="2:9" s="2" customFormat="1" ht="46.5" customHeight="1" x14ac:dyDescent="0.25">
      <c r="B41" s="60"/>
      <c r="C41" s="56">
        <v>4100018485</v>
      </c>
      <c r="D41" s="57" t="s">
        <v>43</v>
      </c>
      <c r="E41" s="65"/>
      <c r="F41" s="36" t="s">
        <v>143</v>
      </c>
      <c r="G41" s="34" t="s">
        <v>225</v>
      </c>
      <c r="H41" s="35">
        <v>2406.13</v>
      </c>
      <c r="I41" s="53">
        <f t="shared" si="0"/>
        <v>0</v>
      </c>
    </row>
    <row r="42" spans="2:9" s="2" customFormat="1" ht="46.5" customHeight="1" x14ac:dyDescent="0.25">
      <c r="B42" s="60"/>
      <c r="C42" s="56">
        <v>4100018486</v>
      </c>
      <c r="D42" s="57" t="s">
        <v>44</v>
      </c>
      <c r="E42" s="65"/>
      <c r="F42" s="36" t="s">
        <v>144</v>
      </c>
      <c r="G42" s="34" t="s">
        <v>225</v>
      </c>
      <c r="H42" s="35">
        <v>2808.36</v>
      </c>
      <c r="I42" s="53">
        <f t="shared" si="0"/>
        <v>0</v>
      </c>
    </row>
    <row r="43" spans="2:9" s="2" customFormat="1" ht="46.5" customHeight="1" x14ac:dyDescent="0.25">
      <c r="B43" s="60"/>
      <c r="C43" s="56">
        <v>4100018487</v>
      </c>
      <c r="D43" s="57" t="s">
        <v>45</v>
      </c>
      <c r="E43" s="65"/>
      <c r="F43" s="36" t="s">
        <v>145</v>
      </c>
      <c r="G43" s="34" t="s">
        <v>225</v>
      </c>
      <c r="H43" s="35">
        <v>6577.62</v>
      </c>
      <c r="I43" s="53">
        <f t="shared" si="0"/>
        <v>0</v>
      </c>
    </row>
    <row r="44" spans="2:9" s="2" customFormat="1" ht="46.5" customHeight="1" x14ac:dyDescent="0.25">
      <c r="B44" s="60"/>
      <c r="C44" s="56">
        <v>4100018488</v>
      </c>
      <c r="D44" s="57" t="s">
        <v>46</v>
      </c>
      <c r="E44" s="65"/>
      <c r="F44" s="36" t="s">
        <v>146</v>
      </c>
      <c r="G44" s="34" t="s">
        <v>225</v>
      </c>
      <c r="H44" s="35">
        <v>9266.2099999999991</v>
      </c>
      <c r="I44" s="53">
        <f t="shared" si="0"/>
        <v>0</v>
      </c>
    </row>
    <row r="45" spans="2:9" s="2" customFormat="1" ht="46.5" customHeight="1" x14ac:dyDescent="0.25">
      <c r="B45" s="60"/>
      <c r="C45" s="56">
        <v>4100018489</v>
      </c>
      <c r="D45" s="57" t="s">
        <v>47</v>
      </c>
      <c r="E45" s="65"/>
      <c r="F45" s="36" t="s">
        <v>147</v>
      </c>
      <c r="G45" s="34" t="s">
        <v>225</v>
      </c>
      <c r="H45" s="35">
        <v>15810.17</v>
      </c>
      <c r="I45" s="53">
        <f t="shared" si="0"/>
        <v>0</v>
      </c>
    </row>
    <row r="46" spans="2:9" s="2" customFormat="1" ht="46.5" customHeight="1" x14ac:dyDescent="0.25">
      <c r="B46" s="60"/>
      <c r="C46" s="56">
        <v>4100018490</v>
      </c>
      <c r="D46" s="57" t="s">
        <v>48</v>
      </c>
      <c r="E46" s="65"/>
      <c r="F46" s="36" t="s">
        <v>148</v>
      </c>
      <c r="G46" s="34" t="s">
        <v>225</v>
      </c>
      <c r="H46" s="35">
        <v>29381.759999999998</v>
      </c>
      <c r="I46" s="53">
        <f t="shared" si="0"/>
        <v>0</v>
      </c>
    </row>
    <row r="47" spans="2:9" s="2" customFormat="1" ht="46.5" customHeight="1" x14ac:dyDescent="0.25">
      <c r="B47" s="60"/>
      <c r="C47" s="56">
        <v>4100019344</v>
      </c>
      <c r="D47" s="57" t="s">
        <v>49</v>
      </c>
      <c r="E47" s="65"/>
      <c r="F47" s="36" t="s">
        <v>149</v>
      </c>
      <c r="G47" s="34" t="s">
        <v>225</v>
      </c>
      <c r="H47" s="35">
        <v>29381.759999999998</v>
      </c>
      <c r="I47" s="53">
        <f t="shared" si="0"/>
        <v>0</v>
      </c>
    </row>
    <row r="48" spans="2:9" s="2" customFormat="1" ht="46.5" customHeight="1" x14ac:dyDescent="0.25">
      <c r="B48" s="60"/>
      <c r="C48" s="56">
        <v>4100018483</v>
      </c>
      <c r="D48" s="57" t="s">
        <v>250</v>
      </c>
      <c r="E48" s="65"/>
      <c r="F48" s="36" t="s">
        <v>150</v>
      </c>
      <c r="G48" s="34" t="s">
        <v>225</v>
      </c>
      <c r="H48" s="35">
        <v>1309.47</v>
      </c>
      <c r="I48" s="53">
        <f t="shared" si="0"/>
        <v>0</v>
      </c>
    </row>
    <row r="49" spans="2:9" s="2" customFormat="1" ht="46.5" customHeight="1" x14ac:dyDescent="0.25">
      <c r="B49" s="60"/>
      <c r="C49" s="56">
        <v>4100019345</v>
      </c>
      <c r="D49" s="57" t="s">
        <v>50</v>
      </c>
      <c r="E49" s="65"/>
      <c r="F49" s="36" t="s">
        <v>151</v>
      </c>
      <c r="G49" s="34" t="s">
        <v>225</v>
      </c>
      <c r="H49" s="35">
        <v>2597.6799999999998</v>
      </c>
      <c r="I49" s="53">
        <f t="shared" si="0"/>
        <v>0</v>
      </c>
    </row>
    <row r="50" spans="2:9" s="2" customFormat="1" ht="46.5" customHeight="1" x14ac:dyDescent="0.25">
      <c r="B50" s="60"/>
      <c r="C50" s="56">
        <v>4100019346</v>
      </c>
      <c r="D50" s="57" t="s">
        <v>51</v>
      </c>
      <c r="E50" s="65"/>
      <c r="F50" s="36" t="s">
        <v>152</v>
      </c>
      <c r="G50" s="34" t="s">
        <v>225</v>
      </c>
      <c r="H50" s="35">
        <v>5278.2</v>
      </c>
      <c r="I50" s="53">
        <f t="shared" si="0"/>
        <v>0</v>
      </c>
    </row>
    <row r="51" spans="2:9" s="2" customFormat="1" ht="46.5" customHeight="1" x14ac:dyDescent="0.25">
      <c r="B51" s="60"/>
      <c r="C51" s="56">
        <v>4100019347</v>
      </c>
      <c r="D51" s="57" t="s">
        <v>52</v>
      </c>
      <c r="E51" s="65"/>
      <c r="F51" s="36" t="s">
        <v>153</v>
      </c>
      <c r="G51" s="34" t="s">
        <v>225</v>
      </c>
      <c r="H51" s="35">
        <v>8554.09</v>
      </c>
      <c r="I51" s="53">
        <f t="shared" si="0"/>
        <v>0</v>
      </c>
    </row>
    <row r="52" spans="2:9" s="2" customFormat="1" ht="46.5" customHeight="1" x14ac:dyDescent="0.25">
      <c r="B52" s="60"/>
      <c r="C52" s="56">
        <v>4100019348</v>
      </c>
      <c r="D52" s="57" t="s">
        <v>53</v>
      </c>
      <c r="E52" s="65"/>
      <c r="F52" s="36" t="s">
        <v>154</v>
      </c>
      <c r="G52" s="34" t="s">
        <v>225</v>
      </c>
      <c r="H52" s="35">
        <v>12488.25</v>
      </c>
      <c r="I52" s="53">
        <f t="shared" si="0"/>
        <v>0</v>
      </c>
    </row>
    <row r="53" spans="2:9" s="2" customFormat="1" ht="46.5" customHeight="1" x14ac:dyDescent="0.25">
      <c r="B53" s="60"/>
      <c r="C53" s="56">
        <v>4100019349</v>
      </c>
      <c r="D53" s="57" t="s">
        <v>54</v>
      </c>
      <c r="E53" s="65"/>
      <c r="F53" s="36" t="s">
        <v>155</v>
      </c>
      <c r="G53" s="34" t="s">
        <v>225</v>
      </c>
      <c r="H53" s="35">
        <v>19154.63</v>
      </c>
      <c r="I53" s="53">
        <f t="shared" si="0"/>
        <v>0</v>
      </c>
    </row>
    <row r="54" spans="2:9" s="2" customFormat="1" ht="46.5" customHeight="1" x14ac:dyDescent="0.25">
      <c r="B54" s="60"/>
      <c r="C54" s="56">
        <v>4100017400</v>
      </c>
      <c r="D54" s="57" t="s">
        <v>55</v>
      </c>
      <c r="E54" s="65"/>
      <c r="F54" s="36" t="s">
        <v>156</v>
      </c>
      <c r="G54" s="34" t="s">
        <v>225</v>
      </c>
      <c r="H54" s="35">
        <v>545</v>
      </c>
      <c r="I54" s="53">
        <f t="shared" si="0"/>
        <v>0</v>
      </c>
    </row>
    <row r="55" spans="2:9" s="2" customFormat="1" ht="46.5" customHeight="1" x14ac:dyDescent="0.25">
      <c r="B55" s="60"/>
      <c r="C55" s="56">
        <v>4100018491</v>
      </c>
      <c r="D55" s="57" t="s">
        <v>56</v>
      </c>
      <c r="E55" s="65"/>
      <c r="F55" s="36" t="s">
        <v>157</v>
      </c>
      <c r="G55" s="34" t="s">
        <v>225</v>
      </c>
      <c r="H55" s="35">
        <v>1140</v>
      </c>
      <c r="I55" s="53">
        <f t="shared" si="0"/>
        <v>0</v>
      </c>
    </row>
    <row r="56" spans="2:9" s="2" customFormat="1" ht="46.5" customHeight="1" x14ac:dyDescent="0.25">
      <c r="B56" s="60"/>
      <c r="C56" s="56">
        <v>4100018922</v>
      </c>
      <c r="D56" s="57" t="s">
        <v>57</v>
      </c>
      <c r="E56" s="65"/>
      <c r="F56" s="36" t="s">
        <v>158</v>
      </c>
      <c r="G56" s="34" t="s">
        <v>225</v>
      </c>
      <c r="H56" s="35">
        <v>1778</v>
      </c>
      <c r="I56" s="53">
        <f t="shared" si="0"/>
        <v>0</v>
      </c>
    </row>
    <row r="57" spans="2:9" s="2" customFormat="1" ht="46.5" customHeight="1" x14ac:dyDescent="0.25">
      <c r="B57" s="60"/>
      <c r="C57" s="56">
        <v>4100017884</v>
      </c>
      <c r="D57" s="57" t="s">
        <v>58</v>
      </c>
      <c r="E57" s="65"/>
      <c r="F57" s="36" t="s">
        <v>159</v>
      </c>
      <c r="G57" s="34" t="s">
        <v>225</v>
      </c>
      <c r="H57" s="35">
        <v>2255</v>
      </c>
      <c r="I57" s="53">
        <f t="shared" si="0"/>
        <v>0</v>
      </c>
    </row>
    <row r="58" spans="2:9" s="2" customFormat="1" ht="46.5" customHeight="1" x14ac:dyDescent="0.25">
      <c r="B58" s="60"/>
      <c r="C58" s="56">
        <v>4100019350</v>
      </c>
      <c r="D58" s="57" t="s">
        <v>59</v>
      </c>
      <c r="E58" s="65"/>
      <c r="F58" s="36" t="s">
        <v>160</v>
      </c>
      <c r="G58" s="34" t="s">
        <v>225</v>
      </c>
      <c r="H58" s="35">
        <v>2775</v>
      </c>
      <c r="I58" s="53">
        <f t="shared" si="0"/>
        <v>0</v>
      </c>
    </row>
    <row r="59" spans="2:9" s="2" customFormat="1" ht="46.5" customHeight="1" x14ac:dyDescent="0.25">
      <c r="B59" s="60"/>
      <c r="C59" s="56">
        <v>4100018493</v>
      </c>
      <c r="D59" s="57" t="s">
        <v>60</v>
      </c>
      <c r="E59" s="65"/>
      <c r="F59" s="36" t="s">
        <v>161</v>
      </c>
      <c r="G59" s="34" t="s">
        <v>225</v>
      </c>
      <c r="H59" s="35">
        <v>4440</v>
      </c>
      <c r="I59" s="53">
        <f t="shared" si="0"/>
        <v>0</v>
      </c>
    </row>
    <row r="60" spans="2:9" s="2" customFormat="1" ht="46.5" customHeight="1" x14ac:dyDescent="0.25">
      <c r="B60" s="60"/>
      <c r="C60" s="56">
        <v>4100019351</v>
      </c>
      <c r="D60" s="57" t="s">
        <v>61</v>
      </c>
      <c r="E60" s="65"/>
      <c r="F60" s="36" t="s">
        <v>162</v>
      </c>
      <c r="G60" s="34" t="s">
        <v>225</v>
      </c>
      <c r="H60" s="35">
        <v>5600</v>
      </c>
      <c r="I60" s="53">
        <f t="shared" si="0"/>
        <v>0</v>
      </c>
    </row>
    <row r="61" spans="2:9" s="2" customFormat="1" ht="46.5" customHeight="1" x14ac:dyDescent="0.25">
      <c r="B61" s="60"/>
      <c r="C61" s="56">
        <v>4100019352</v>
      </c>
      <c r="D61" s="57" t="s">
        <v>62</v>
      </c>
      <c r="E61" s="65"/>
      <c r="F61" s="36" t="s">
        <v>163</v>
      </c>
      <c r="G61" s="34" t="s">
        <v>225</v>
      </c>
      <c r="H61" s="35">
        <v>7075</v>
      </c>
      <c r="I61" s="53">
        <f t="shared" si="0"/>
        <v>0</v>
      </c>
    </row>
    <row r="62" spans="2:9" s="2" customFormat="1" ht="46.5" customHeight="1" x14ac:dyDescent="0.25">
      <c r="B62" s="60"/>
      <c r="C62" s="56">
        <v>4100019353</v>
      </c>
      <c r="D62" s="57" t="s">
        <v>63</v>
      </c>
      <c r="E62" s="65"/>
      <c r="F62" s="36" t="s">
        <v>164</v>
      </c>
      <c r="G62" s="34" t="s">
        <v>225</v>
      </c>
      <c r="H62" s="35">
        <v>8950</v>
      </c>
      <c r="I62" s="53">
        <f t="shared" si="0"/>
        <v>0</v>
      </c>
    </row>
    <row r="63" spans="2:9" s="2" customFormat="1" ht="46.5" customHeight="1" x14ac:dyDescent="0.25">
      <c r="B63" s="60"/>
      <c r="C63" s="56">
        <v>4100019354</v>
      </c>
      <c r="D63" s="57" t="s">
        <v>64</v>
      </c>
      <c r="E63" s="65"/>
      <c r="F63" s="36" t="s">
        <v>165</v>
      </c>
      <c r="G63" s="34" t="s">
        <v>225</v>
      </c>
      <c r="H63" s="35">
        <v>11075</v>
      </c>
      <c r="I63" s="53">
        <f t="shared" si="0"/>
        <v>0</v>
      </c>
    </row>
    <row r="64" spans="2:9" s="2" customFormat="1" ht="46.5" customHeight="1" x14ac:dyDescent="0.25">
      <c r="B64" s="60"/>
      <c r="C64" s="56">
        <v>4100019355</v>
      </c>
      <c r="D64" s="57" t="s">
        <v>65</v>
      </c>
      <c r="E64" s="65"/>
      <c r="F64" s="36" t="s">
        <v>166</v>
      </c>
      <c r="G64" s="34" t="s">
        <v>225</v>
      </c>
      <c r="H64" s="35">
        <v>13875</v>
      </c>
      <c r="I64" s="53">
        <f t="shared" si="0"/>
        <v>0</v>
      </c>
    </row>
    <row r="65" spans="2:9" s="2" customFormat="1" ht="46.5" customHeight="1" x14ac:dyDescent="0.25">
      <c r="B65" s="60"/>
      <c r="C65" s="56">
        <v>4100019338</v>
      </c>
      <c r="D65" s="57" t="s">
        <v>66</v>
      </c>
      <c r="E65" s="65"/>
      <c r="F65" s="36" t="s">
        <v>167</v>
      </c>
      <c r="G65" s="34" t="s">
        <v>225</v>
      </c>
      <c r="H65" s="35">
        <v>556.87</v>
      </c>
      <c r="I65" s="53">
        <f t="shared" si="0"/>
        <v>0</v>
      </c>
    </row>
    <row r="66" spans="2:9" s="2" customFormat="1" ht="46.5" customHeight="1" x14ac:dyDescent="0.25">
      <c r="B66" s="60"/>
      <c r="C66" s="56">
        <v>4100021338</v>
      </c>
      <c r="D66" s="57" t="s">
        <v>67</v>
      </c>
      <c r="E66" s="65"/>
      <c r="F66" s="36" t="s">
        <v>168</v>
      </c>
      <c r="G66" s="34" t="s">
        <v>225</v>
      </c>
      <c r="H66" s="35">
        <v>575.75</v>
      </c>
      <c r="I66" s="53">
        <f t="shared" si="0"/>
        <v>0</v>
      </c>
    </row>
    <row r="67" spans="2:9" s="2" customFormat="1" ht="46.5" customHeight="1" x14ac:dyDescent="0.25">
      <c r="B67" s="60"/>
      <c r="C67" s="56">
        <v>4100012672</v>
      </c>
      <c r="D67" s="57" t="s">
        <v>68</v>
      </c>
      <c r="E67" s="65"/>
      <c r="F67" s="36" t="s">
        <v>169</v>
      </c>
      <c r="G67" s="34" t="s">
        <v>225</v>
      </c>
      <c r="H67" s="35">
        <v>764.96</v>
      </c>
      <c r="I67" s="53">
        <f t="shared" si="0"/>
        <v>0</v>
      </c>
    </row>
    <row r="68" spans="2:9" s="2" customFormat="1" ht="46.5" customHeight="1" x14ac:dyDescent="0.25">
      <c r="B68" s="60"/>
      <c r="C68" s="56">
        <v>4100021339</v>
      </c>
      <c r="D68" s="57" t="s">
        <v>69</v>
      </c>
      <c r="E68" s="65"/>
      <c r="F68" s="36" t="s">
        <v>170</v>
      </c>
      <c r="G68" s="34" t="s">
        <v>225</v>
      </c>
      <c r="H68" s="35">
        <v>886.66</v>
      </c>
      <c r="I68" s="53">
        <f t="shared" si="0"/>
        <v>0</v>
      </c>
    </row>
    <row r="69" spans="2:9" s="2" customFormat="1" ht="46.5" customHeight="1" x14ac:dyDescent="0.25">
      <c r="B69" s="60"/>
      <c r="C69" s="56">
        <v>4100007250</v>
      </c>
      <c r="D69" s="57" t="s">
        <v>70</v>
      </c>
      <c r="E69" s="65"/>
      <c r="F69" s="36" t="s">
        <v>171</v>
      </c>
      <c r="G69" s="34" t="s">
        <v>225</v>
      </c>
      <c r="H69" s="35">
        <v>436</v>
      </c>
      <c r="I69" s="53">
        <f t="shared" si="0"/>
        <v>0</v>
      </c>
    </row>
    <row r="70" spans="2:9" s="2" customFormat="1" ht="46.5" customHeight="1" x14ac:dyDescent="0.25">
      <c r="B70" s="60"/>
      <c r="C70" s="56">
        <v>4100007255</v>
      </c>
      <c r="D70" s="57" t="s">
        <v>71</v>
      </c>
      <c r="E70" s="65"/>
      <c r="F70" s="36" t="s">
        <v>172</v>
      </c>
      <c r="G70" s="34" t="s">
        <v>225</v>
      </c>
      <c r="H70" s="35">
        <v>1806</v>
      </c>
      <c r="I70" s="53">
        <f t="shared" si="0"/>
        <v>0</v>
      </c>
    </row>
    <row r="71" spans="2:9" s="2" customFormat="1" ht="46.5" customHeight="1" x14ac:dyDescent="0.25">
      <c r="B71" s="60"/>
      <c r="C71" s="56">
        <v>4100007256</v>
      </c>
      <c r="D71" s="57" t="s">
        <v>72</v>
      </c>
      <c r="E71" s="65"/>
      <c r="F71" s="36" t="s">
        <v>173</v>
      </c>
      <c r="G71" s="34" t="s">
        <v>225</v>
      </c>
      <c r="H71" s="35">
        <v>2220</v>
      </c>
      <c r="I71" s="53">
        <f t="shared" si="0"/>
        <v>0</v>
      </c>
    </row>
    <row r="72" spans="2:9" s="2" customFormat="1" ht="46.5" customHeight="1" x14ac:dyDescent="0.25">
      <c r="B72" s="60"/>
      <c r="C72" s="56">
        <v>4100007258</v>
      </c>
      <c r="D72" s="57" t="s">
        <v>73</v>
      </c>
      <c r="E72" s="65"/>
      <c r="F72" s="36" t="s">
        <v>174</v>
      </c>
      <c r="G72" s="34" t="s">
        <v>225</v>
      </c>
      <c r="H72" s="35">
        <v>3520</v>
      </c>
      <c r="I72" s="53">
        <f t="shared" si="0"/>
        <v>0</v>
      </c>
    </row>
    <row r="73" spans="2:9" s="2" customFormat="1" ht="46.5" customHeight="1" x14ac:dyDescent="0.25">
      <c r="B73" s="60"/>
      <c r="C73" s="56">
        <v>4100007259</v>
      </c>
      <c r="D73" s="57" t="s">
        <v>74</v>
      </c>
      <c r="E73" s="65"/>
      <c r="F73" s="36" t="s">
        <v>175</v>
      </c>
      <c r="G73" s="34" t="s">
        <v>225</v>
      </c>
      <c r="H73" s="35">
        <v>4480</v>
      </c>
      <c r="I73" s="53">
        <f t="shared" si="0"/>
        <v>0</v>
      </c>
    </row>
    <row r="74" spans="2:9" s="2" customFormat="1" ht="46.5" customHeight="1" x14ac:dyDescent="0.25">
      <c r="B74" s="60"/>
      <c r="C74" s="56">
        <v>4100007260</v>
      </c>
      <c r="D74" s="57" t="s">
        <v>75</v>
      </c>
      <c r="E74" s="65"/>
      <c r="F74" s="36" t="s">
        <v>176</v>
      </c>
      <c r="G74" s="34" t="s">
        <v>225</v>
      </c>
      <c r="H74" s="35">
        <v>5660</v>
      </c>
      <c r="I74" s="53">
        <f t="shared" si="0"/>
        <v>0</v>
      </c>
    </row>
    <row r="75" spans="2:9" s="2" customFormat="1" ht="46.5" customHeight="1" x14ac:dyDescent="0.25">
      <c r="B75" s="60"/>
      <c r="C75" s="56">
        <v>4100007262</v>
      </c>
      <c r="D75" s="57" t="s">
        <v>76</v>
      </c>
      <c r="E75" s="65"/>
      <c r="F75" s="36" t="s">
        <v>177</v>
      </c>
      <c r="G75" s="34" t="s">
        <v>225</v>
      </c>
      <c r="H75" s="35">
        <v>7180</v>
      </c>
      <c r="I75" s="53">
        <f t="shared" si="0"/>
        <v>0</v>
      </c>
    </row>
    <row r="76" spans="2:9" s="2" customFormat="1" ht="46.5" customHeight="1" x14ac:dyDescent="0.25">
      <c r="B76" s="60"/>
      <c r="C76" s="56">
        <v>4100007263</v>
      </c>
      <c r="D76" s="57" t="s">
        <v>77</v>
      </c>
      <c r="E76" s="65"/>
      <c r="F76" s="36" t="s">
        <v>178</v>
      </c>
      <c r="G76" s="34" t="s">
        <v>225</v>
      </c>
      <c r="H76" s="35">
        <v>8880</v>
      </c>
      <c r="I76" s="53">
        <f t="shared" si="0"/>
        <v>0</v>
      </c>
    </row>
    <row r="77" spans="2:9" s="2" customFormat="1" ht="46.5" customHeight="1" x14ac:dyDescent="0.25">
      <c r="B77" s="60"/>
      <c r="C77" s="56">
        <v>4100007264</v>
      </c>
      <c r="D77" s="57" t="s">
        <v>78</v>
      </c>
      <c r="E77" s="65"/>
      <c r="F77" s="36" t="s">
        <v>179</v>
      </c>
      <c r="G77" s="34" t="s">
        <v>225</v>
      </c>
      <c r="H77" s="35">
        <v>11120</v>
      </c>
      <c r="I77" s="53">
        <f t="shared" si="0"/>
        <v>0</v>
      </c>
    </row>
    <row r="78" spans="2:9" s="2" customFormat="1" ht="46.5" customHeight="1" x14ac:dyDescent="0.25">
      <c r="B78" s="60"/>
      <c r="C78" s="56">
        <v>4100007265</v>
      </c>
      <c r="D78" s="57" t="s">
        <v>79</v>
      </c>
      <c r="E78" s="65"/>
      <c r="F78" s="36" t="s">
        <v>180</v>
      </c>
      <c r="G78" s="34" t="s">
        <v>225</v>
      </c>
      <c r="H78" s="35">
        <v>14060</v>
      </c>
      <c r="I78" s="53">
        <f t="shared" si="0"/>
        <v>0</v>
      </c>
    </row>
    <row r="79" spans="2:9" s="2" customFormat="1" ht="46.5" customHeight="1" x14ac:dyDescent="0.25">
      <c r="B79" s="60"/>
      <c r="C79" s="56">
        <v>4100007267</v>
      </c>
      <c r="D79" s="57" t="s">
        <v>80</v>
      </c>
      <c r="E79" s="65"/>
      <c r="F79" s="36" t="s">
        <v>181</v>
      </c>
      <c r="G79" s="34" t="s">
        <v>225</v>
      </c>
      <c r="H79" s="35">
        <v>22600</v>
      </c>
      <c r="I79" s="53">
        <f t="shared" si="0"/>
        <v>0</v>
      </c>
    </row>
    <row r="80" spans="2:9" s="2" customFormat="1" ht="46.5" customHeight="1" x14ac:dyDescent="0.25">
      <c r="B80" s="60"/>
      <c r="C80" s="56">
        <v>4100019356</v>
      </c>
      <c r="D80" s="57" t="s">
        <v>81</v>
      </c>
      <c r="E80" s="65"/>
      <c r="F80" s="36" t="s">
        <v>182</v>
      </c>
      <c r="G80" s="34" t="s">
        <v>225</v>
      </c>
      <c r="H80" s="35">
        <v>2828</v>
      </c>
      <c r="I80" s="53">
        <f t="shared" si="0"/>
        <v>0</v>
      </c>
    </row>
    <row r="81" spans="2:9" s="2" customFormat="1" ht="46.5" customHeight="1" x14ac:dyDescent="0.25">
      <c r="B81" s="60"/>
      <c r="C81" s="56">
        <v>4100019357</v>
      </c>
      <c r="D81" s="57" t="s">
        <v>82</v>
      </c>
      <c r="E81" s="65"/>
      <c r="F81" s="36" t="s">
        <v>183</v>
      </c>
      <c r="G81" s="34" t="s">
        <v>225</v>
      </c>
      <c r="H81" s="35">
        <v>3472</v>
      </c>
      <c r="I81" s="53">
        <f t="shared" si="0"/>
        <v>0</v>
      </c>
    </row>
    <row r="82" spans="2:9" s="2" customFormat="1" ht="46.5" customHeight="1" x14ac:dyDescent="0.25">
      <c r="B82" s="60"/>
      <c r="C82" s="56">
        <v>4100019358</v>
      </c>
      <c r="D82" s="57" t="s">
        <v>83</v>
      </c>
      <c r="E82" s="65"/>
      <c r="F82" s="36" t="s">
        <v>184</v>
      </c>
      <c r="G82" s="34" t="s">
        <v>225</v>
      </c>
      <c r="H82" s="35">
        <v>4312</v>
      </c>
      <c r="I82" s="53">
        <f t="shared" si="0"/>
        <v>0</v>
      </c>
    </row>
    <row r="83" spans="2:9" s="2" customFormat="1" ht="46.5" customHeight="1" x14ac:dyDescent="0.25">
      <c r="B83" s="60"/>
      <c r="C83" s="56">
        <v>4100019359</v>
      </c>
      <c r="D83" s="57" t="s">
        <v>84</v>
      </c>
      <c r="E83" s="65"/>
      <c r="F83" s="36" t="s">
        <v>185</v>
      </c>
      <c r="G83" s="34" t="s">
        <v>225</v>
      </c>
      <c r="H83" s="35">
        <v>5404</v>
      </c>
      <c r="I83" s="53">
        <f t="shared" si="0"/>
        <v>0</v>
      </c>
    </row>
    <row r="84" spans="2:9" s="2" customFormat="1" ht="46.5" customHeight="1" x14ac:dyDescent="0.25">
      <c r="B84" s="60"/>
      <c r="C84" s="56">
        <v>4100019360</v>
      </c>
      <c r="D84" s="57" t="s">
        <v>85</v>
      </c>
      <c r="E84" s="65"/>
      <c r="F84" s="36" t="s">
        <v>186</v>
      </c>
      <c r="G84" s="34" t="s">
        <v>225</v>
      </c>
      <c r="H84" s="35">
        <v>13440</v>
      </c>
      <c r="I84" s="53">
        <f t="shared" si="0"/>
        <v>0</v>
      </c>
    </row>
    <row r="85" spans="2:9" s="2" customFormat="1" ht="46.5" customHeight="1" x14ac:dyDescent="0.25">
      <c r="B85" s="60"/>
      <c r="C85" s="56">
        <v>4100019361</v>
      </c>
      <c r="D85" s="57" t="s">
        <v>86</v>
      </c>
      <c r="E85" s="65"/>
      <c r="F85" s="36" t="s">
        <v>187</v>
      </c>
      <c r="G85" s="34" t="s">
        <v>225</v>
      </c>
      <c r="H85" s="35">
        <v>34160</v>
      </c>
      <c r="I85" s="53">
        <f t="shared" si="0"/>
        <v>0</v>
      </c>
    </row>
    <row r="86" spans="2:9" s="2" customFormat="1" ht="46.5" customHeight="1" x14ac:dyDescent="0.25">
      <c r="B86" s="60"/>
      <c r="C86" s="56">
        <v>4100024244</v>
      </c>
      <c r="D86" s="57" t="s">
        <v>87</v>
      </c>
      <c r="E86" s="65"/>
      <c r="F86" s="36" t="s">
        <v>188</v>
      </c>
      <c r="G86" s="34" t="s">
        <v>226</v>
      </c>
      <c r="H86" s="35">
        <v>908.3</v>
      </c>
      <c r="I86" s="53">
        <f t="shared" si="0"/>
        <v>0</v>
      </c>
    </row>
    <row r="87" spans="2:9" s="2" customFormat="1" ht="46.5" customHeight="1" x14ac:dyDescent="0.25">
      <c r="B87" s="60"/>
      <c r="C87" s="56">
        <v>4100003992</v>
      </c>
      <c r="D87" s="57" t="s">
        <v>88</v>
      </c>
      <c r="E87" s="65"/>
      <c r="F87" s="36" t="s">
        <v>189</v>
      </c>
      <c r="G87" s="34" t="s">
        <v>226</v>
      </c>
      <c r="H87" s="35">
        <v>1301.3599999999999</v>
      </c>
      <c r="I87" s="53">
        <f t="shared" si="0"/>
        <v>0</v>
      </c>
    </row>
    <row r="88" spans="2:9" s="2" customFormat="1" ht="46.5" customHeight="1" x14ac:dyDescent="0.25">
      <c r="B88" s="60"/>
      <c r="C88" s="56">
        <v>4100018882</v>
      </c>
      <c r="D88" s="57" t="s">
        <v>89</v>
      </c>
      <c r="E88" s="65"/>
      <c r="F88" s="36" t="s">
        <v>190</v>
      </c>
      <c r="G88" s="34" t="s">
        <v>226</v>
      </c>
      <c r="H88" s="35">
        <v>2029.06</v>
      </c>
      <c r="I88" s="53">
        <f t="shared" si="0"/>
        <v>0</v>
      </c>
    </row>
    <row r="89" spans="2:9" s="2" customFormat="1" ht="46.5" customHeight="1" x14ac:dyDescent="0.25">
      <c r="B89" s="60"/>
      <c r="C89" s="56">
        <v>4100018914</v>
      </c>
      <c r="D89" s="57" t="s">
        <v>90</v>
      </c>
      <c r="E89" s="65"/>
      <c r="F89" s="36" t="s">
        <v>191</v>
      </c>
      <c r="G89" s="34" t="s">
        <v>226</v>
      </c>
      <c r="H89" s="35">
        <v>3434</v>
      </c>
      <c r="I89" s="53">
        <f t="shared" si="0"/>
        <v>0</v>
      </c>
    </row>
    <row r="90" spans="2:9" s="2" customFormat="1" ht="46.5" customHeight="1" x14ac:dyDescent="0.25">
      <c r="B90" s="60"/>
      <c r="C90" s="56">
        <v>4100003994</v>
      </c>
      <c r="D90" s="57" t="s">
        <v>91</v>
      </c>
      <c r="E90" s="65"/>
      <c r="F90" s="36" t="s">
        <v>192</v>
      </c>
      <c r="G90" s="34" t="s">
        <v>226</v>
      </c>
      <c r="H90" s="35">
        <v>4682.25</v>
      </c>
      <c r="I90" s="53">
        <f t="shared" si="0"/>
        <v>0</v>
      </c>
    </row>
    <row r="91" spans="2:9" s="2" customFormat="1" ht="46.5" customHeight="1" x14ac:dyDescent="0.25">
      <c r="B91" s="60"/>
      <c r="C91" s="56">
        <v>4100003995</v>
      </c>
      <c r="D91" s="57" t="s">
        <v>92</v>
      </c>
      <c r="E91" s="65"/>
      <c r="F91" s="36" t="s">
        <v>193</v>
      </c>
      <c r="G91" s="34" t="s">
        <v>226</v>
      </c>
      <c r="H91" s="35">
        <v>5526.8</v>
      </c>
      <c r="I91" s="53">
        <f t="shared" si="0"/>
        <v>0</v>
      </c>
    </row>
    <row r="92" spans="2:9" s="2" customFormat="1" ht="46.5" customHeight="1" x14ac:dyDescent="0.25">
      <c r="B92" s="60"/>
      <c r="C92" s="56">
        <v>4100004004</v>
      </c>
      <c r="D92" s="57" t="s">
        <v>93</v>
      </c>
      <c r="E92" s="65"/>
      <c r="F92" s="36" t="s">
        <v>194</v>
      </c>
      <c r="G92" s="34" t="s">
        <v>226</v>
      </c>
      <c r="H92" s="35">
        <v>10004.549999999999</v>
      </c>
      <c r="I92" s="53">
        <f t="shared" si="0"/>
        <v>0</v>
      </c>
    </row>
    <row r="93" spans="2:9" s="2" customFormat="1" ht="46.5" customHeight="1" x14ac:dyDescent="0.25">
      <c r="B93" s="60"/>
      <c r="C93" s="56">
        <v>4100024245</v>
      </c>
      <c r="D93" s="57" t="s">
        <v>94</v>
      </c>
      <c r="E93" s="65"/>
      <c r="F93" s="36" t="s">
        <v>195</v>
      </c>
      <c r="G93" s="34" t="s">
        <v>226</v>
      </c>
      <c r="H93" s="35">
        <v>10969.95</v>
      </c>
      <c r="I93" s="53">
        <f t="shared" ref="I93:I157" si="1">H93*E93</f>
        <v>0</v>
      </c>
    </row>
    <row r="94" spans="2:9" s="2" customFormat="1" ht="46.5" customHeight="1" x14ac:dyDescent="0.25">
      <c r="B94" s="60"/>
      <c r="C94" s="56">
        <v>4100024246</v>
      </c>
      <c r="D94" s="57" t="s">
        <v>95</v>
      </c>
      <c r="E94" s="65"/>
      <c r="F94" s="36" t="s">
        <v>196</v>
      </c>
      <c r="G94" s="34" t="s">
        <v>226</v>
      </c>
      <c r="H94" s="35">
        <v>14564.63</v>
      </c>
      <c r="I94" s="53">
        <f t="shared" si="1"/>
        <v>0</v>
      </c>
    </row>
    <row r="95" spans="2:9" s="2" customFormat="1" ht="46.5" customHeight="1" x14ac:dyDescent="0.25">
      <c r="B95" s="60"/>
      <c r="C95" s="56">
        <v>4100024247</v>
      </c>
      <c r="D95" s="57" t="s">
        <v>96</v>
      </c>
      <c r="E95" s="65"/>
      <c r="F95" s="36" t="s">
        <v>197</v>
      </c>
      <c r="G95" s="34" t="s">
        <v>226</v>
      </c>
      <c r="H95" s="35">
        <v>986.64</v>
      </c>
      <c r="I95" s="53">
        <f t="shared" si="1"/>
        <v>0</v>
      </c>
    </row>
    <row r="96" spans="2:9" s="2" customFormat="1" ht="46.5" customHeight="1" x14ac:dyDescent="0.25">
      <c r="B96" s="60"/>
      <c r="C96" s="56">
        <v>4100004015</v>
      </c>
      <c r="D96" s="57" t="s">
        <v>97</v>
      </c>
      <c r="E96" s="65"/>
      <c r="F96" s="36" t="s">
        <v>198</v>
      </c>
      <c r="G96" s="34" t="s">
        <v>226</v>
      </c>
      <c r="H96" s="35">
        <v>1535.08</v>
      </c>
      <c r="I96" s="53">
        <f t="shared" si="1"/>
        <v>0</v>
      </c>
    </row>
    <row r="97" spans="2:9" s="2" customFormat="1" ht="46.5" customHeight="1" x14ac:dyDescent="0.25">
      <c r="B97" s="60"/>
      <c r="C97" s="56">
        <v>4100004017</v>
      </c>
      <c r="D97" s="57" t="s">
        <v>98</v>
      </c>
      <c r="E97" s="65"/>
      <c r="F97" s="36" t="s">
        <v>199</v>
      </c>
      <c r="G97" s="34" t="s">
        <v>226</v>
      </c>
      <c r="H97" s="35">
        <v>2294.65</v>
      </c>
      <c r="I97" s="53">
        <f t="shared" si="1"/>
        <v>0</v>
      </c>
    </row>
    <row r="98" spans="2:9" s="2" customFormat="1" ht="46.5" customHeight="1" x14ac:dyDescent="0.25">
      <c r="B98" s="60"/>
      <c r="C98" s="56">
        <v>4100004019</v>
      </c>
      <c r="D98" s="57" t="s">
        <v>99</v>
      </c>
      <c r="E98" s="65"/>
      <c r="F98" s="36" t="s">
        <v>200</v>
      </c>
      <c r="G98" s="34" t="s">
        <v>226</v>
      </c>
      <c r="H98" s="35">
        <v>3917.36</v>
      </c>
      <c r="I98" s="53">
        <f t="shared" si="1"/>
        <v>0</v>
      </c>
    </row>
    <row r="99" spans="2:9" s="2" customFormat="1" ht="46.5" customHeight="1" x14ac:dyDescent="0.25">
      <c r="B99" s="60"/>
      <c r="C99" s="56">
        <v>4100004020</v>
      </c>
      <c r="D99" s="57" t="s">
        <v>100</v>
      </c>
      <c r="E99" s="65"/>
      <c r="F99" s="36" t="s">
        <v>201</v>
      </c>
      <c r="G99" s="34" t="s">
        <v>226</v>
      </c>
      <c r="H99" s="35">
        <v>5251.92</v>
      </c>
      <c r="I99" s="53">
        <f t="shared" si="1"/>
        <v>0</v>
      </c>
    </row>
    <row r="100" spans="2:9" s="2" customFormat="1" ht="46.5" customHeight="1" x14ac:dyDescent="0.25">
      <c r="B100" s="60"/>
      <c r="C100" s="56">
        <v>4100004021</v>
      </c>
      <c r="D100" s="57" t="s">
        <v>101</v>
      </c>
      <c r="E100" s="65"/>
      <c r="F100" s="36" t="s">
        <v>202</v>
      </c>
      <c r="G100" s="34" t="s">
        <v>226</v>
      </c>
      <c r="H100" s="35">
        <v>5925.18</v>
      </c>
      <c r="I100" s="53">
        <f t="shared" si="1"/>
        <v>0</v>
      </c>
    </row>
    <row r="101" spans="2:9" s="2" customFormat="1" ht="46.5" customHeight="1" x14ac:dyDescent="0.25">
      <c r="B101" s="60"/>
      <c r="C101" s="56">
        <v>4100004023</v>
      </c>
      <c r="D101" s="57" t="s">
        <v>102</v>
      </c>
      <c r="E101" s="65"/>
      <c r="F101" s="36" t="s">
        <v>203</v>
      </c>
      <c r="G101" s="34" t="s">
        <v>226</v>
      </c>
      <c r="H101" s="35">
        <v>10871.68</v>
      </c>
      <c r="I101" s="53">
        <f t="shared" si="1"/>
        <v>0</v>
      </c>
    </row>
    <row r="102" spans="2:9" s="2" customFormat="1" ht="46.5" customHeight="1" x14ac:dyDescent="0.25">
      <c r="B102" s="60"/>
      <c r="C102" s="56">
        <v>4100024248</v>
      </c>
      <c r="D102" s="57" t="s">
        <v>103</v>
      </c>
      <c r="E102" s="65"/>
      <c r="F102" s="36" t="s">
        <v>204</v>
      </c>
      <c r="G102" s="34" t="s">
        <v>226</v>
      </c>
      <c r="H102" s="35">
        <v>12188.98</v>
      </c>
      <c r="I102" s="53">
        <f t="shared" si="1"/>
        <v>0</v>
      </c>
    </row>
    <row r="103" spans="2:9" s="2" customFormat="1" ht="46.5" customHeight="1" x14ac:dyDescent="0.25">
      <c r="B103" s="60"/>
      <c r="C103" s="56">
        <v>4100004024</v>
      </c>
      <c r="D103" s="57" t="s">
        <v>104</v>
      </c>
      <c r="E103" s="65"/>
      <c r="F103" s="36" t="s">
        <v>205</v>
      </c>
      <c r="G103" s="34" t="s">
        <v>226</v>
      </c>
      <c r="H103" s="35">
        <v>16158.13</v>
      </c>
      <c r="I103" s="53">
        <f t="shared" si="1"/>
        <v>0</v>
      </c>
    </row>
    <row r="104" spans="2:9" s="2" customFormat="1" ht="46.5" customHeight="1" x14ac:dyDescent="0.25">
      <c r="B104" s="60"/>
      <c r="C104" s="56">
        <v>4100024291</v>
      </c>
      <c r="D104" s="57" t="s">
        <v>105</v>
      </c>
      <c r="E104" s="65"/>
      <c r="F104" s="36" t="s">
        <v>206</v>
      </c>
      <c r="G104" s="34" t="s">
        <v>226</v>
      </c>
      <c r="H104" s="35">
        <v>1297.3800000000001</v>
      </c>
      <c r="I104" s="53">
        <f t="shared" si="1"/>
        <v>0</v>
      </c>
    </row>
    <row r="105" spans="2:9" s="2" customFormat="1" ht="46.5" customHeight="1" x14ac:dyDescent="0.25">
      <c r="B105" s="60"/>
      <c r="C105" s="56">
        <v>4100009728</v>
      </c>
      <c r="D105" s="57" t="s">
        <v>106</v>
      </c>
      <c r="E105" s="65"/>
      <c r="F105" s="36" t="s">
        <v>207</v>
      </c>
      <c r="G105" s="34" t="s">
        <v>226</v>
      </c>
      <c r="H105" s="35">
        <v>2081.11</v>
      </c>
      <c r="I105" s="53">
        <f t="shared" si="1"/>
        <v>0</v>
      </c>
    </row>
    <row r="106" spans="2:9" s="2" customFormat="1" ht="46.5" customHeight="1" x14ac:dyDescent="0.25">
      <c r="B106" s="60"/>
      <c r="C106" s="56">
        <v>4100019764</v>
      </c>
      <c r="D106" s="57" t="s">
        <v>107</v>
      </c>
      <c r="E106" s="65"/>
      <c r="F106" s="36" t="s">
        <v>208</v>
      </c>
      <c r="G106" s="34" t="s">
        <v>226</v>
      </c>
      <c r="H106" s="35">
        <v>2965.51</v>
      </c>
      <c r="I106" s="53">
        <f t="shared" si="1"/>
        <v>0</v>
      </c>
    </row>
    <row r="107" spans="2:9" s="2" customFormat="1" ht="46.5" customHeight="1" x14ac:dyDescent="0.25">
      <c r="B107" s="60"/>
      <c r="C107" s="56">
        <v>4100018917</v>
      </c>
      <c r="D107" s="57" t="s">
        <v>108</v>
      </c>
      <c r="E107" s="65"/>
      <c r="F107" s="36" t="s">
        <v>209</v>
      </c>
      <c r="G107" s="34" t="s">
        <v>226</v>
      </c>
      <c r="H107" s="35">
        <v>5228.28</v>
      </c>
      <c r="I107" s="53">
        <f t="shared" si="1"/>
        <v>0</v>
      </c>
    </row>
    <row r="108" spans="2:9" s="2" customFormat="1" ht="46.5" customHeight="1" x14ac:dyDescent="0.25">
      <c r="B108" s="60"/>
      <c r="C108" s="56">
        <v>4100018918</v>
      </c>
      <c r="D108" s="57" t="s">
        <v>109</v>
      </c>
      <c r="E108" s="65"/>
      <c r="F108" s="36" t="s">
        <v>210</v>
      </c>
      <c r="G108" s="34" t="s">
        <v>226</v>
      </c>
      <c r="H108" s="35">
        <v>7100.65</v>
      </c>
      <c r="I108" s="53">
        <f t="shared" si="1"/>
        <v>0</v>
      </c>
    </row>
    <row r="109" spans="2:9" s="2" customFormat="1" ht="46.5" customHeight="1" x14ac:dyDescent="0.25">
      <c r="B109" s="60"/>
      <c r="C109" s="56">
        <v>4100023217</v>
      </c>
      <c r="D109" s="57" t="s">
        <v>110</v>
      </c>
      <c r="E109" s="65"/>
      <c r="F109" s="36" t="s">
        <v>211</v>
      </c>
      <c r="G109" s="34" t="s">
        <v>226</v>
      </c>
      <c r="H109" s="35">
        <v>8345.98</v>
      </c>
      <c r="I109" s="53">
        <f t="shared" si="1"/>
        <v>0</v>
      </c>
    </row>
    <row r="110" spans="2:9" s="2" customFormat="1" ht="46.5" customHeight="1" x14ac:dyDescent="0.25">
      <c r="B110" s="60"/>
      <c r="C110" s="56">
        <v>4100014438</v>
      </c>
      <c r="D110" s="57" t="s">
        <v>111</v>
      </c>
      <c r="E110" s="65"/>
      <c r="F110" s="36" t="s">
        <v>212</v>
      </c>
      <c r="G110" s="34" t="s">
        <v>226</v>
      </c>
      <c r="H110" s="35">
        <v>16249.76</v>
      </c>
      <c r="I110" s="53">
        <f t="shared" si="1"/>
        <v>0</v>
      </c>
    </row>
    <row r="111" spans="2:9" s="2" customFormat="1" ht="46.5" customHeight="1" x14ac:dyDescent="0.25">
      <c r="B111" s="60"/>
      <c r="C111" s="56">
        <v>4100024166</v>
      </c>
      <c r="D111" s="57" t="s">
        <v>112</v>
      </c>
      <c r="E111" s="65"/>
      <c r="F111" s="36" t="s">
        <v>213</v>
      </c>
      <c r="G111" s="34" t="s">
        <v>226</v>
      </c>
      <c r="H111" s="35">
        <v>18070.34</v>
      </c>
      <c r="I111" s="53">
        <f t="shared" si="1"/>
        <v>0</v>
      </c>
    </row>
    <row r="112" spans="2:9" s="2" customFormat="1" ht="46.5" customHeight="1" x14ac:dyDescent="0.25">
      <c r="B112" s="60"/>
      <c r="C112" s="56">
        <v>4100011942</v>
      </c>
      <c r="D112" s="57" t="s">
        <v>113</v>
      </c>
      <c r="E112" s="65"/>
      <c r="F112" s="36" t="s">
        <v>214</v>
      </c>
      <c r="G112" s="34" t="s">
        <v>226</v>
      </c>
      <c r="H112" s="35">
        <v>24214.62</v>
      </c>
      <c r="I112" s="53">
        <f t="shared" si="1"/>
        <v>0</v>
      </c>
    </row>
    <row r="113" spans="2:10" s="2" customFormat="1" ht="46.5" customHeight="1" x14ac:dyDescent="0.25">
      <c r="B113" s="60"/>
      <c r="C113" s="56">
        <v>4100017399</v>
      </c>
      <c r="D113" s="57" t="s">
        <v>114</v>
      </c>
      <c r="E113" s="65"/>
      <c r="F113" s="36"/>
      <c r="G113" s="34" t="s">
        <v>226</v>
      </c>
      <c r="H113" s="35">
        <v>184.58</v>
      </c>
      <c r="I113" s="53">
        <f t="shared" si="1"/>
        <v>0</v>
      </c>
    </row>
    <row r="114" spans="2:10" s="2" customFormat="1" ht="46.5" customHeight="1" x14ac:dyDescent="0.25">
      <c r="B114" s="60"/>
      <c r="C114" s="56">
        <v>4100019297</v>
      </c>
      <c r="D114" s="57" t="s">
        <v>115</v>
      </c>
      <c r="E114" s="65"/>
      <c r="F114" s="36"/>
      <c r="G114" s="34" t="s">
        <v>226</v>
      </c>
      <c r="H114" s="35">
        <v>338.62</v>
      </c>
      <c r="I114" s="53">
        <f t="shared" si="1"/>
        <v>0</v>
      </c>
    </row>
    <row r="115" spans="2:10" s="2" customFormat="1" ht="46.5" customHeight="1" x14ac:dyDescent="0.25">
      <c r="B115" s="60"/>
      <c r="C115" s="56">
        <v>4100019299</v>
      </c>
      <c r="D115" s="57" t="s">
        <v>116</v>
      </c>
      <c r="E115" s="65"/>
      <c r="F115" s="36"/>
      <c r="G115" s="34" t="s">
        <v>226</v>
      </c>
      <c r="H115" s="35">
        <v>593.58000000000004</v>
      </c>
      <c r="I115" s="53">
        <f t="shared" si="1"/>
        <v>0</v>
      </c>
    </row>
    <row r="116" spans="2:10" s="2" customFormat="1" ht="46.5" customHeight="1" x14ac:dyDescent="0.25">
      <c r="B116" s="60"/>
      <c r="C116" s="56">
        <v>4100019300</v>
      </c>
      <c r="D116" s="57" t="s">
        <v>117</v>
      </c>
      <c r="E116" s="65"/>
      <c r="F116" s="36"/>
      <c r="G116" s="34" t="s">
        <v>226</v>
      </c>
      <c r="H116" s="35">
        <v>707.78</v>
      </c>
      <c r="I116" s="53">
        <f t="shared" si="1"/>
        <v>0</v>
      </c>
    </row>
    <row r="117" spans="2:10" s="2" customFormat="1" ht="46.5" customHeight="1" x14ac:dyDescent="0.25">
      <c r="B117" s="60"/>
      <c r="C117" s="56">
        <v>4100019301</v>
      </c>
      <c r="D117" s="57" t="s">
        <v>118</v>
      </c>
      <c r="E117" s="65"/>
      <c r="F117" s="36"/>
      <c r="G117" s="34" t="s">
        <v>226</v>
      </c>
      <c r="H117" s="35">
        <v>1260.2</v>
      </c>
      <c r="I117" s="53">
        <f t="shared" si="1"/>
        <v>0</v>
      </c>
    </row>
    <row r="118" spans="2:10" s="2" customFormat="1" ht="46.5" customHeight="1" x14ac:dyDescent="0.25">
      <c r="B118" s="60"/>
      <c r="C118" s="56">
        <v>4100014836</v>
      </c>
      <c r="D118" s="57" t="s">
        <v>119</v>
      </c>
      <c r="E118" s="65"/>
      <c r="F118" s="36"/>
      <c r="G118" s="34" t="s">
        <v>226</v>
      </c>
      <c r="H118" s="35">
        <v>2519.06</v>
      </c>
      <c r="I118" s="53">
        <f t="shared" si="1"/>
        <v>0</v>
      </c>
    </row>
    <row r="119" spans="2:10" s="2" customFormat="1" ht="46.5" customHeight="1" x14ac:dyDescent="0.25">
      <c r="B119" s="60"/>
      <c r="C119" s="56">
        <v>4100003698</v>
      </c>
      <c r="D119" s="57" t="s">
        <v>251</v>
      </c>
      <c r="E119" s="65"/>
      <c r="F119" s="36" t="s">
        <v>251</v>
      </c>
      <c r="G119" s="34" t="s">
        <v>226</v>
      </c>
      <c r="H119" s="35">
        <v>402.36</v>
      </c>
      <c r="I119" s="53">
        <f t="shared" si="1"/>
        <v>0</v>
      </c>
    </row>
    <row r="120" spans="2:10" s="2" customFormat="1" ht="46.5" customHeight="1" x14ac:dyDescent="0.25">
      <c r="B120" s="60"/>
      <c r="C120" s="56">
        <v>4100003696</v>
      </c>
      <c r="D120" s="57" t="s">
        <v>252</v>
      </c>
      <c r="E120" s="65"/>
      <c r="F120" s="36" t="s">
        <v>252</v>
      </c>
      <c r="G120" s="34" t="s">
        <v>226</v>
      </c>
      <c r="H120" s="35">
        <v>142.09</v>
      </c>
      <c r="I120" s="53">
        <f t="shared" si="1"/>
        <v>0</v>
      </c>
      <c r="J120" s="2" t="s">
        <v>280</v>
      </c>
    </row>
    <row r="121" spans="2:10" s="2" customFormat="1" ht="46.5" customHeight="1" x14ac:dyDescent="0.25">
      <c r="B121" s="60"/>
      <c r="C121" s="56">
        <v>4100003697</v>
      </c>
      <c r="D121" s="57" t="s">
        <v>253</v>
      </c>
      <c r="E121" s="65"/>
      <c r="F121" s="36" t="s">
        <v>253</v>
      </c>
      <c r="G121" s="34" t="s">
        <v>226</v>
      </c>
      <c r="H121" s="35">
        <v>260.27</v>
      </c>
      <c r="I121" s="53">
        <f t="shared" si="1"/>
        <v>0</v>
      </c>
    </row>
    <row r="122" spans="2:10" s="2" customFormat="1" ht="46.5" customHeight="1" x14ac:dyDescent="0.25">
      <c r="B122" s="60"/>
      <c r="C122" s="56">
        <v>4100025123</v>
      </c>
      <c r="D122" s="57" t="s">
        <v>254</v>
      </c>
      <c r="E122" s="65"/>
      <c r="F122" s="36" t="s">
        <v>254</v>
      </c>
      <c r="G122" s="34" t="s">
        <v>226</v>
      </c>
      <c r="H122" s="35">
        <v>456.8</v>
      </c>
      <c r="I122" s="53">
        <f t="shared" si="1"/>
        <v>0</v>
      </c>
    </row>
    <row r="123" spans="2:10" s="2" customFormat="1" ht="46.5" customHeight="1" x14ac:dyDescent="0.25">
      <c r="B123" s="60"/>
      <c r="C123" s="56">
        <v>4100003699</v>
      </c>
      <c r="D123" s="57" t="s">
        <v>255</v>
      </c>
      <c r="E123" s="65"/>
      <c r="F123" s="36" t="s">
        <v>255</v>
      </c>
      <c r="G123" s="34" t="s">
        <v>226</v>
      </c>
      <c r="H123" s="35">
        <v>544.45000000000005</v>
      </c>
      <c r="I123" s="53">
        <f t="shared" si="1"/>
        <v>0</v>
      </c>
    </row>
    <row r="124" spans="2:10" s="2" customFormat="1" ht="46.5" customHeight="1" x14ac:dyDescent="0.25">
      <c r="B124" s="60"/>
      <c r="C124" s="56">
        <v>4100018585</v>
      </c>
      <c r="D124" s="57" t="s">
        <v>120</v>
      </c>
      <c r="E124" s="65"/>
      <c r="F124" s="36" t="s">
        <v>215</v>
      </c>
      <c r="G124" s="34" t="s">
        <v>226</v>
      </c>
      <c r="H124" s="35">
        <v>2523.0500000000002</v>
      </c>
      <c r="I124" s="53">
        <f t="shared" si="1"/>
        <v>0</v>
      </c>
    </row>
    <row r="125" spans="2:10" s="2" customFormat="1" ht="46.5" customHeight="1" x14ac:dyDescent="0.25">
      <c r="B125" s="60"/>
      <c r="C125" s="56">
        <v>4100018632</v>
      </c>
      <c r="D125" s="57" t="s">
        <v>121</v>
      </c>
      <c r="E125" s="65"/>
      <c r="F125" s="36" t="s">
        <v>216</v>
      </c>
      <c r="G125" s="34" t="s">
        <v>226</v>
      </c>
      <c r="H125" s="35">
        <v>4182.95</v>
      </c>
      <c r="I125" s="53">
        <f t="shared" si="1"/>
        <v>0</v>
      </c>
    </row>
    <row r="126" spans="2:10" s="2" customFormat="1" ht="46.5" customHeight="1" x14ac:dyDescent="0.25">
      <c r="B126" s="60"/>
      <c r="C126" s="56">
        <v>4100023998</v>
      </c>
      <c r="D126" s="57" t="s">
        <v>122</v>
      </c>
      <c r="E126" s="65"/>
      <c r="F126" s="36" t="s">
        <v>217</v>
      </c>
      <c r="G126" s="34" t="s">
        <v>226</v>
      </c>
      <c r="H126" s="35">
        <v>13969.72</v>
      </c>
      <c r="I126" s="53">
        <f t="shared" si="1"/>
        <v>0</v>
      </c>
    </row>
    <row r="127" spans="2:10" s="2" customFormat="1" ht="46.5" customHeight="1" x14ac:dyDescent="0.25">
      <c r="B127" s="60"/>
      <c r="C127" s="56">
        <v>4100014548</v>
      </c>
      <c r="D127" s="57" t="s">
        <v>123</v>
      </c>
      <c r="E127" s="65"/>
      <c r="F127" s="36" t="s">
        <v>218</v>
      </c>
      <c r="G127" s="34" t="s">
        <v>226</v>
      </c>
      <c r="H127" s="35">
        <v>11287.32</v>
      </c>
      <c r="I127" s="53">
        <f t="shared" si="1"/>
        <v>0</v>
      </c>
    </row>
    <row r="128" spans="2:10" s="2" customFormat="1" ht="46.5" customHeight="1" x14ac:dyDescent="0.25">
      <c r="B128" s="60"/>
      <c r="C128" s="56">
        <v>4100018494</v>
      </c>
      <c r="D128" s="57" t="s">
        <v>124</v>
      </c>
      <c r="E128" s="65"/>
      <c r="F128" s="36" t="s">
        <v>219</v>
      </c>
      <c r="G128" s="34" t="s">
        <v>226</v>
      </c>
      <c r="H128" s="35">
        <v>46038.99</v>
      </c>
      <c r="I128" s="53">
        <f t="shared" si="1"/>
        <v>0</v>
      </c>
    </row>
    <row r="129" spans="2:9" s="2" customFormat="1" ht="46.5" customHeight="1" x14ac:dyDescent="0.25">
      <c r="B129" s="60"/>
      <c r="C129" s="56">
        <v>4100000882</v>
      </c>
      <c r="D129" s="57" t="s">
        <v>125</v>
      </c>
      <c r="E129" s="65"/>
      <c r="F129" s="36" t="s">
        <v>220</v>
      </c>
      <c r="G129" s="34" t="s">
        <v>226</v>
      </c>
      <c r="H129" s="35">
        <v>756.91</v>
      </c>
      <c r="I129" s="53">
        <f t="shared" si="1"/>
        <v>0</v>
      </c>
    </row>
    <row r="130" spans="2:9" s="2" customFormat="1" ht="46.5" customHeight="1" x14ac:dyDescent="0.25">
      <c r="B130" s="60"/>
      <c r="C130" s="56">
        <v>4100000885</v>
      </c>
      <c r="D130" s="57" t="s">
        <v>126</v>
      </c>
      <c r="E130" s="65"/>
      <c r="F130" s="36" t="s">
        <v>221</v>
      </c>
      <c r="G130" s="34" t="s">
        <v>226</v>
      </c>
      <c r="H130" s="35">
        <v>1434.15</v>
      </c>
      <c r="I130" s="53">
        <f t="shared" si="1"/>
        <v>0</v>
      </c>
    </row>
    <row r="131" spans="2:9" s="2" customFormat="1" ht="46.5" customHeight="1" x14ac:dyDescent="0.25">
      <c r="B131" s="60"/>
      <c r="C131" s="56">
        <v>4100000892</v>
      </c>
      <c r="D131" s="57" t="s">
        <v>127</v>
      </c>
      <c r="E131" s="65"/>
      <c r="F131" s="36" t="s">
        <v>222</v>
      </c>
      <c r="G131" s="34" t="s">
        <v>226</v>
      </c>
      <c r="H131" s="35">
        <v>6905.18</v>
      </c>
      <c r="I131" s="53">
        <f t="shared" si="1"/>
        <v>0</v>
      </c>
    </row>
    <row r="132" spans="2:9" s="2" customFormat="1" ht="46.5" customHeight="1" x14ac:dyDescent="0.25">
      <c r="B132" s="60"/>
      <c r="C132" s="56">
        <v>4100000894</v>
      </c>
      <c r="D132" s="57" t="s">
        <v>128</v>
      </c>
      <c r="E132" s="65"/>
      <c r="F132" s="36" t="s">
        <v>223</v>
      </c>
      <c r="G132" s="34" t="s">
        <v>226</v>
      </c>
      <c r="H132" s="35">
        <v>7104.37</v>
      </c>
      <c r="I132" s="53">
        <f t="shared" si="1"/>
        <v>0</v>
      </c>
    </row>
    <row r="133" spans="2:9" s="2" customFormat="1" ht="46.5" customHeight="1" x14ac:dyDescent="0.25">
      <c r="B133" s="60"/>
      <c r="C133" s="56">
        <v>4100018470</v>
      </c>
      <c r="D133" s="57" t="s">
        <v>129</v>
      </c>
      <c r="E133" s="65"/>
      <c r="F133" s="36" t="s">
        <v>224</v>
      </c>
      <c r="G133" s="34" t="s">
        <v>226</v>
      </c>
      <c r="H133" s="35">
        <v>7766.32</v>
      </c>
      <c r="I133" s="53">
        <f t="shared" si="1"/>
        <v>0</v>
      </c>
    </row>
    <row r="134" spans="2:9" s="2" customFormat="1" ht="46.5" customHeight="1" x14ac:dyDescent="0.25">
      <c r="B134" s="60"/>
      <c r="C134" s="56">
        <v>4100027676</v>
      </c>
      <c r="D134" s="57" t="s">
        <v>230</v>
      </c>
      <c r="E134" s="65"/>
      <c r="F134" s="36" t="s">
        <v>239</v>
      </c>
      <c r="G134" s="34" t="s">
        <v>226</v>
      </c>
      <c r="H134" s="35">
        <v>1375.2</v>
      </c>
      <c r="I134" s="53">
        <f t="shared" si="1"/>
        <v>0</v>
      </c>
    </row>
    <row r="135" spans="2:9" s="2" customFormat="1" ht="46.5" customHeight="1" x14ac:dyDescent="0.25">
      <c r="B135" s="60"/>
      <c r="C135" s="56">
        <v>4100027677</v>
      </c>
      <c r="D135" s="57" t="s">
        <v>231</v>
      </c>
      <c r="E135" s="65"/>
      <c r="F135" s="36" t="s">
        <v>240</v>
      </c>
      <c r="G135" s="34" t="s">
        <v>226</v>
      </c>
      <c r="H135" s="35">
        <v>1587.47</v>
      </c>
      <c r="I135" s="53">
        <f t="shared" si="1"/>
        <v>0</v>
      </c>
    </row>
    <row r="136" spans="2:9" s="2" customFormat="1" ht="46.5" customHeight="1" x14ac:dyDescent="0.25">
      <c r="B136" s="60"/>
      <c r="C136" s="56">
        <v>4100027678</v>
      </c>
      <c r="D136" s="57" t="s">
        <v>232</v>
      </c>
      <c r="E136" s="65"/>
      <c r="F136" s="36" t="s">
        <v>241</v>
      </c>
      <c r="G136" s="34" t="s">
        <v>226</v>
      </c>
      <c r="H136" s="35">
        <v>3228.25</v>
      </c>
      <c r="I136" s="53">
        <f t="shared" si="1"/>
        <v>0</v>
      </c>
    </row>
    <row r="137" spans="2:9" s="2" customFormat="1" ht="46.5" customHeight="1" x14ac:dyDescent="0.25">
      <c r="B137" s="60"/>
      <c r="C137" s="56">
        <v>4100027679</v>
      </c>
      <c r="D137" s="57" t="s">
        <v>233</v>
      </c>
      <c r="E137" s="65"/>
      <c r="F137" s="36" t="s">
        <v>242</v>
      </c>
      <c r="G137" s="34" t="s">
        <v>226</v>
      </c>
      <c r="H137" s="35">
        <v>5913.27</v>
      </c>
      <c r="I137" s="53">
        <f t="shared" si="1"/>
        <v>0</v>
      </c>
    </row>
    <row r="138" spans="2:9" s="2" customFormat="1" ht="46.5" customHeight="1" x14ac:dyDescent="0.25">
      <c r="B138" s="60"/>
      <c r="C138" s="56">
        <v>4100027680</v>
      </c>
      <c r="D138" s="57" t="s">
        <v>234</v>
      </c>
      <c r="E138" s="65"/>
      <c r="F138" s="36" t="s">
        <v>243</v>
      </c>
      <c r="G138" s="34" t="s">
        <v>226</v>
      </c>
      <c r="H138" s="35">
        <v>6605.4</v>
      </c>
      <c r="I138" s="53">
        <f t="shared" si="1"/>
        <v>0</v>
      </c>
    </row>
    <row r="139" spans="2:9" s="2" customFormat="1" ht="46.5" customHeight="1" x14ac:dyDescent="0.25">
      <c r="B139" s="60"/>
      <c r="C139" s="56">
        <v>4100027681</v>
      </c>
      <c r="D139" s="57" t="s">
        <v>235</v>
      </c>
      <c r="E139" s="65"/>
      <c r="F139" s="36" t="s">
        <v>244</v>
      </c>
      <c r="G139" s="34" t="s">
        <v>226</v>
      </c>
      <c r="H139" s="35">
        <v>11242.05</v>
      </c>
      <c r="I139" s="53">
        <f t="shared" si="1"/>
        <v>0</v>
      </c>
    </row>
    <row r="140" spans="2:9" s="2" customFormat="1" ht="46.5" customHeight="1" x14ac:dyDescent="0.25">
      <c r="B140" s="60"/>
      <c r="C140" s="56">
        <v>4100015688</v>
      </c>
      <c r="D140" s="57" t="s">
        <v>236</v>
      </c>
      <c r="E140" s="65"/>
      <c r="F140" s="36" t="s">
        <v>245</v>
      </c>
      <c r="G140" s="34" t="s">
        <v>226</v>
      </c>
      <c r="H140" s="35">
        <v>14454.21</v>
      </c>
      <c r="I140" s="53">
        <f t="shared" si="1"/>
        <v>0</v>
      </c>
    </row>
    <row r="141" spans="2:9" s="2" customFormat="1" ht="46.5" customHeight="1" x14ac:dyDescent="0.25">
      <c r="B141" s="60"/>
      <c r="C141" s="56">
        <v>4100027682</v>
      </c>
      <c r="D141" s="57" t="s">
        <v>237</v>
      </c>
      <c r="E141" s="65"/>
      <c r="F141" s="36" t="s">
        <v>246</v>
      </c>
      <c r="G141" s="34" t="s">
        <v>226</v>
      </c>
      <c r="H141" s="35">
        <v>32745.3</v>
      </c>
      <c r="I141" s="53">
        <f t="shared" si="1"/>
        <v>0</v>
      </c>
    </row>
    <row r="142" spans="2:9" s="2" customFormat="1" ht="46.5" customHeight="1" x14ac:dyDescent="0.25">
      <c r="B142" s="60"/>
      <c r="C142" s="56">
        <v>4100018474</v>
      </c>
      <c r="D142" s="57" t="s">
        <v>238</v>
      </c>
      <c r="E142" s="65"/>
      <c r="F142" s="36" t="s">
        <v>247</v>
      </c>
      <c r="G142" s="34" t="s">
        <v>226</v>
      </c>
      <c r="H142" s="35">
        <v>43660.4</v>
      </c>
      <c r="I142" s="53">
        <f t="shared" si="1"/>
        <v>0</v>
      </c>
    </row>
    <row r="143" spans="2:9" s="2" customFormat="1" ht="46.5" customHeight="1" x14ac:dyDescent="0.25">
      <c r="B143" s="61"/>
      <c r="C143" s="56">
        <v>4100011465</v>
      </c>
      <c r="D143" s="57" t="s">
        <v>227</v>
      </c>
      <c r="E143" s="65"/>
      <c r="F143" s="36"/>
      <c r="G143" s="58" t="s">
        <v>228</v>
      </c>
      <c r="H143" s="59">
        <v>1257.5</v>
      </c>
      <c r="I143" s="62">
        <f t="shared" si="1"/>
        <v>0</v>
      </c>
    </row>
    <row r="144" spans="2:9" s="2" customFormat="1" ht="46.5" customHeight="1" x14ac:dyDescent="0.25">
      <c r="B144" s="61"/>
      <c r="C144" s="56">
        <v>4100024925</v>
      </c>
      <c r="D144" s="57" t="s">
        <v>229</v>
      </c>
      <c r="E144" s="65"/>
      <c r="F144" s="36"/>
      <c r="G144" s="58" t="s">
        <v>228</v>
      </c>
      <c r="H144" s="59">
        <v>945.64</v>
      </c>
      <c r="I144" s="62">
        <f t="shared" si="1"/>
        <v>0</v>
      </c>
    </row>
    <row r="145" spans="1:10" s="2" customFormat="1" ht="46.5" customHeight="1" x14ac:dyDescent="0.25">
      <c r="B145" s="61"/>
      <c r="C145" s="56">
        <v>4100008423</v>
      </c>
      <c r="D145" s="57" t="s">
        <v>256</v>
      </c>
      <c r="E145" s="65"/>
      <c r="F145" s="36"/>
      <c r="G145" s="58" t="s">
        <v>228</v>
      </c>
      <c r="H145" s="59">
        <v>1961.7</v>
      </c>
      <c r="I145" s="62">
        <f>H145*E145</f>
        <v>0</v>
      </c>
    </row>
    <row r="146" spans="1:10" s="2" customFormat="1" ht="46.5" customHeight="1" x14ac:dyDescent="0.25">
      <c r="B146" s="61"/>
      <c r="C146" s="56">
        <v>4100024893</v>
      </c>
      <c r="D146" s="57" t="s">
        <v>257</v>
      </c>
      <c r="E146" s="65"/>
      <c r="F146" s="36"/>
      <c r="G146" s="58" t="s">
        <v>228</v>
      </c>
      <c r="H146" s="59">
        <v>1599.54</v>
      </c>
      <c r="I146" s="62">
        <f>H146*E146</f>
        <v>0</v>
      </c>
    </row>
    <row r="147" spans="1:10" s="2" customFormat="1" ht="61.5" customHeight="1" x14ac:dyDescent="0.4">
      <c r="A147" s="144"/>
      <c r="B147" s="148"/>
      <c r="C147" s="56">
        <v>4100001011</v>
      </c>
      <c r="D147" s="57" t="s">
        <v>283</v>
      </c>
      <c r="E147" s="68"/>
      <c r="F147" s="36"/>
      <c r="G147" s="149" t="s">
        <v>284</v>
      </c>
      <c r="H147" s="59">
        <v>24.95</v>
      </c>
      <c r="I147" s="150">
        <f t="shared" ref="I147" si="2">H147*E147</f>
        <v>0</v>
      </c>
      <c r="J147" s="144"/>
    </row>
    <row r="148" spans="1:10" s="2" customFormat="1" ht="46.5" customHeight="1" x14ac:dyDescent="0.25">
      <c r="B148" s="145"/>
      <c r="C148" s="146">
        <v>4100002393</v>
      </c>
      <c r="D148" s="147" t="s">
        <v>258</v>
      </c>
      <c r="F148" s="147"/>
      <c r="G148" s="146" t="s">
        <v>226</v>
      </c>
      <c r="H148" s="147">
        <v>6546.59</v>
      </c>
      <c r="I148" s="53">
        <f t="shared" si="1"/>
        <v>0</v>
      </c>
    </row>
    <row r="149" spans="1:10" s="2" customFormat="1" ht="46.5" customHeight="1" x14ac:dyDescent="0.25">
      <c r="B149" s="61"/>
      <c r="C149" s="56">
        <v>4100002395</v>
      </c>
      <c r="D149" s="57" t="s">
        <v>259</v>
      </c>
      <c r="E149" s="66"/>
      <c r="F149" s="57"/>
      <c r="G149" s="56" t="s">
        <v>226</v>
      </c>
      <c r="H149" s="57">
        <v>9442.0499999999993</v>
      </c>
      <c r="I149" s="53">
        <f t="shared" si="1"/>
        <v>0</v>
      </c>
    </row>
    <row r="150" spans="1:10" s="2" customFormat="1" ht="46.5" customHeight="1" x14ac:dyDescent="0.25">
      <c r="B150" s="61"/>
      <c r="C150" s="56">
        <v>4100002397</v>
      </c>
      <c r="D150" s="57" t="s">
        <v>260</v>
      </c>
      <c r="E150" s="66"/>
      <c r="F150" s="57"/>
      <c r="G150" s="56" t="s">
        <v>226</v>
      </c>
      <c r="H150" s="57">
        <v>12197.46</v>
      </c>
      <c r="I150" s="53">
        <f t="shared" si="1"/>
        <v>0</v>
      </c>
    </row>
    <row r="151" spans="1:10" s="2" customFormat="1" ht="46.5" customHeight="1" x14ac:dyDescent="0.25">
      <c r="B151" s="61"/>
      <c r="C151" s="56">
        <v>4100002399</v>
      </c>
      <c r="D151" s="57" t="s">
        <v>261</v>
      </c>
      <c r="E151" s="66"/>
      <c r="F151" s="57"/>
      <c r="G151" s="56" t="s">
        <v>226</v>
      </c>
      <c r="H151" s="57">
        <v>11003.94</v>
      </c>
      <c r="I151" s="53">
        <f t="shared" si="1"/>
        <v>0</v>
      </c>
    </row>
    <row r="152" spans="1:10" s="2" customFormat="1" ht="46.5" customHeight="1" x14ac:dyDescent="0.25">
      <c r="B152" s="61"/>
      <c r="C152" s="56">
        <v>4100002401</v>
      </c>
      <c r="D152" s="57" t="s">
        <v>262</v>
      </c>
      <c r="E152" s="66"/>
      <c r="F152" s="57"/>
      <c r="G152" s="56" t="s">
        <v>226</v>
      </c>
      <c r="H152" s="57">
        <v>15124.79</v>
      </c>
      <c r="I152" s="53">
        <f t="shared" si="1"/>
        <v>0</v>
      </c>
    </row>
    <row r="153" spans="1:10" s="2" customFormat="1" ht="46.5" customHeight="1" x14ac:dyDescent="0.25">
      <c r="B153" s="61"/>
      <c r="C153" s="56">
        <v>4100002403</v>
      </c>
      <c r="D153" s="57" t="s">
        <v>263</v>
      </c>
      <c r="E153" s="66"/>
      <c r="F153" s="57"/>
      <c r="G153" s="56" t="s">
        <v>226</v>
      </c>
      <c r="H153" s="57">
        <v>18956.79</v>
      </c>
      <c r="I153" s="53">
        <f t="shared" si="1"/>
        <v>0</v>
      </c>
    </row>
    <row r="154" spans="1:10" s="2" customFormat="1" ht="46.5" customHeight="1" x14ac:dyDescent="0.25">
      <c r="B154" s="61"/>
      <c r="C154" s="56">
        <v>4100002405</v>
      </c>
      <c r="D154" s="57" t="s">
        <v>264</v>
      </c>
      <c r="E154" s="66"/>
      <c r="F154" s="57"/>
      <c r="G154" s="56" t="s">
        <v>226</v>
      </c>
      <c r="H154" s="57">
        <v>14784.95</v>
      </c>
      <c r="I154" s="53">
        <f t="shared" si="1"/>
        <v>0</v>
      </c>
    </row>
    <row r="155" spans="1:10" s="2" customFormat="1" ht="46.5" customHeight="1" x14ac:dyDescent="0.25">
      <c r="B155" s="61"/>
      <c r="C155" s="56">
        <v>4100002407</v>
      </c>
      <c r="D155" s="57" t="s">
        <v>265</v>
      </c>
      <c r="E155" s="66"/>
      <c r="F155" s="57"/>
      <c r="G155" s="56" t="s">
        <v>226</v>
      </c>
      <c r="H155" s="57">
        <v>21802.04</v>
      </c>
      <c r="I155" s="53">
        <f t="shared" si="1"/>
        <v>0</v>
      </c>
    </row>
    <row r="156" spans="1:10" s="2" customFormat="1" ht="46.5" customHeight="1" x14ac:dyDescent="0.25">
      <c r="B156" s="61"/>
      <c r="C156" s="56">
        <v>4100002409</v>
      </c>
      <c r="D156" s="57" t="s">
        <v>266</v>
      </c>
      <c r="E156" s="66"/>
      <c r="F156" s="57"/>
      <c r="G156" s="56" t="s">
        <v>226</v>
      </c>
      <c r="H156" s="57">
        <v>28650.89</v>
      </c>
      <c r="I156" s="53">
        <f t="shared" si="1"/>
        <v>0</v>
      </c>
    </row>
    <row r="157" spans="1:10" s="2" customFormat="1" ht="46.5" customHeight="1" x14ac:dyDescent="0.25">
      <c r="B157" s="61"/>
      <c r="C157" s="56">
        <v>4100018478</v>
      </c>
      <c r="D157" s="57" t="s">
        <v>267</v>
      </c>
      <c r="E157" s="66"/>
      <c r="F157" s="57"/>
      <c r="G157" s="56" t="s">
        <v>226</v>
      </c>
      <c r="H157" s="57">
        <v>5533.56</v>
      </c>
      <c r="I157" s="53">
        <f t="shared" si="1"/>
        <v>0</v>
      </c>
    </row>
    <row r="158" spans="1:10" s="2" customFormat="1" ht="46.5" customHeight="1" x14ac:dyDescent="0.25">
      <c r="B158" s="61"/>
      <c r="C158" s="56">
        <v>4100018479</v>
      </c>
      <c r="D158" s="57" t="s">
        <v>268</v>
      </c>
      <c r="E158" s="66"/>
      <c r="F158" s="57"/>
      <c r="G158" s="56" t="s">
        <v>226</v>
      </c>
      <c r="H158" s="57">
        <v>12711.31</v>
      </c>
      <c r="I158" s="53">
        <f t="shared" ref="I158:I169" si="3">H158*E158</f>
        <v>0</v>
      </c>
    </row>
    <row r="159" spans="1:10" s="2" customFormat="1" ht="46.5" customHeight="1" x14ac:dyDescent="0.25">
      <c r="B159" s="61"/>
      <c r="C159" s="56">
        <v>4100004860</v>
      </c>
      <c r="D159" s="57" t="s">
        <v>269</v>
      </c>
      <c r="E159" s="66"/>
      <c r="F159" s="57"/>
      <c r="G159" s="56" t="s">
        <v>226</v>
      </c>
      <c r="H159" s="57">
        <v>22109.87</v>
      </c>
      <c r="I159" s="53">
        <f t="shared" si="3"/>
        <v>0</v>
      </c>
    </row>
    <row r="160" spans="1:10" s="2" customFormat="1" ht="46.5" customHeight="1" x14ac:dyDescent="0.25">
      <c r="B160" s="61"/>
      <c r="C160" s="56">
        <v>4100018480</v>
      </c>
      <c r="D160" s="57" t="s">
        <v>270</v>
      </c>
      <c r="E160" s="66"/>
      <c r="F160" s="57"/>
      <c r="G160" s="56" t="s">
        <v>226</v>
      </c>
      <c r="H160" s="57">
        <v>22109.87</v>
      </c>
      <c r="I160" s="53">
        <f t="shared" si="3"/>
        <v>0</v>
      </c>
    </row>
    <row r="161" spans="2:9" s="2" customFormat="1" ht="46.5" customHeight="1" x14ac:dyDescent="0.25">
      <c r="B161" s="61"/>
      <c r="C161" s="56">
        <v>4100004817</v>
      </c>
      <c r="D161" s="57" t="s">
        <v>271</v>
      </c>
      <c r="E161" s="66"/>
      <c r="F161" s="57"/>
      <c r="G161" s="56" t="s">
        <v>226</v>
      </c>
      <c r="H161" s="57">
        <v>5533.56</v>
      </c>
      <c r="I161" s="53">
        <f t="shared" si="3"/>
        <v>0</v>
      </c>
    </row>
    <row r="162" spans="2:9" s="2" customFormat="1" ht="46.5" customHeight="1" x14ac:dyDescent="0.25">
      <c r="B162" s="61"/>
      <c r="C162" s="56">
        <v>4100004820</v>
      </c>
      <c r="D162" s="57" t="s">
        <v>272</v>
      </c>
      <c r="E162" s="66"/>
      <c r="F162" s="57"/>
      <c r="G162" s="56" t="s">
        <v>226</v>
      </c>
      <c r="H162" s="57">
        <v>12711.31</v>
      </c>
      <c r="I162" s="53">
        <f t="shared" si="3"/>
        <v>0</v>
      </c>
    </row>
    <row r="163" spans="2:9" s="2" customFormat="1" ht="46.5" customHeight="1" x14ac:dyDescent="0.25">
      <c r="B163" s="61"/>
      <c r="C163" s="56">
        <v>4100004824</v>
      </c>
      <c r="D163" s="57" t="s">
        <v>273</v>
      </c>
      <c r="E163" s="66"/>
      <c r="F163" s="57"/>
      <c r="G163" s="56" t="s">
        <v>226</v>
      </c>
      <c r="H163" s="57">
        <v>21665.81</v>
      </c>
      <c r="I163" s="53">
        <f t="shared" si="3"/>
        <v>0</v>
      </c>
    </row>
    <row r="164" spans="2:9" s="2" customFormat="1" ht="46.5" customHeight="1" x14ac:dyDescent="0.25">
      <c r="B164" s="61"/>
      <c r="C164" s="56">
        <v>4100002388</v>
      </c>
      <c r="D164" s="57" t="s">
        <v>274</v>
      </c>
      <c r="E164" s="66"/>
      <c r="F164" s="57"/>
      <c r="G164" s="56" t="s">
        <v>226</v>
      </c>
      <c r="H164" s="57">
        <v>17965.25</v>
      </c>
      <c r="I164" s="53">
        <f t="shared" si="3"/>
        <v>0</v>
      </c>
    </row>
    <row r="165" spans="2:9" s="2" customFormat="1" ht="46.5" customHeight="1" x14ac:dyDescent="0.25">
      <c r="B165" s="61"/>
      <c r="C165" s="56">
        <v>4100002390</v>
      </c>
      <c r="D165" s="57" t="s">
        <v>275</v>
      </c>
      <c r="E165" s="66"/>
      <c r="F165" s="57"/>
      <c r="G165" s="56" t="s">
        <v>226</v>
      </c>
      <c r="H165" s="57">
        <v>31113.13</v>
      </c>
      <c r="I165" s="53">
        <f t="shared" si="3"/>
        <v>0</v>
      </c>
    </row>
    <row r="166" spans="2:9" s="2" customFormat="1" ht="46.5" customHeight="1" x14ac:dyDescent="0.25">
      <c r="B166" s="61"/>
      <c r="C166" s="56">
        <v>4100008910</v>
      </c>
      <c r="D166" s="57" t="s">
        <v>276</v>
      </c>
      <c r="E166" s="66"/>
      <c r="F166" s="57"/>
      <c r="G166" s="56" t="s">
        <v>226</v>
      </c>
      <c r="H166" s="57">
        <v>51150.84</v>
      </c>
      <c r="I166" s="53">
        <f t="shared" si="3"/>
        <v>0</v>
      </c>
    </row>
    <row r="167" spans="2:9" s="2" customFormat="1" ht="46.5" customHeight="1" x14ac:dyDescent="0.25">
      <c r="B167" s="61"/>
      <c r="C167" s="56">
        <v>4100002386</v>
      </c>
      <c r="D167" s="57" t="s">
        <v>277</v>
      </c>
      <c r="E167" s="66"/>
      <c r="F167" s="57"/>
      <c r="G167" s="56" t="s">
        <v>226</v>
      </c>
      <c r="H167" s="57">
        <v>603.6</v>
      </c>
      <c r="I167" s="53">
        <f t="shared" si="3"/>
        <v>0</v>
      </c>
    </row>
    <row r="168" spans="2:9" s="2" customFormat="1" ht="46.5" customHeight="1" x14ac:dyDescent="0.25">
      <c r="B168" s="61"/>
      <c r="C168" s="56">
        <v>4100014120</v>
      </c>
      <c r="D168" s="57" t="s">
        <v>278</v>
      </c>
      <c r="E168" s="66"/>
      <c r="F168" s="57"/>
      <c r="G168" s="56" t="s">
        <v>226</v>
      </c>
      <c r="H168" s="57">
        <v>503</v>
      </c>
      <c r="I168" s="53">
        <f t="shared" si="3"/>
        <v>0</v>
      </c>
    </row>
    <row r="169" spans="2:9" s="2" customFormat="1" ht="46.5" customHeight="1" thickBot="1" x14ac:dyDescent="0.3">
      <c r="B169" s="61"/>
      <c r="C169" s="56">
        <v>4100016651</v>
      </c>
      <c r="D169" s="57" t="s">
        <v>279</v>
      </c>
      <c r="E169" s="66"/>
      <c r="F169" s="57"/>
      <c r="G169" s="56" t="s">
        <v>226</v>
      </c>
      <c r="H169" s="57">
        <v>905.4</v>
      </c>
      <c r="I169" s="53">
        <f t="shared" si="3"/>
        <v>0</v>
      </c>
    </row>
    <row r="170" spans="2:9" s="2" customFormat="1" ht="40.5" customHeight="1" thickBot="1" x14ac:dyDescent="0.3">
      <c r="B170" s="78"/>
      <c r="C170" s="79"/>
      <c r="D170" s="79"/>
      <c r="E170" s="79"/>
      <c r="F170" s="79"/>
      <c r="G170" s="79"/>
      <c r="H170" s="80"/>
      <c r="I170" s="63">
        <f>SUM(I28:I169)</f>
        <v>0</v>
      </c>
    </row>
    <row r="171" spans="2:9" s="2" customFormat="1" ht="51.75" customHeight="1" thickBot="1" x14ac:dyDescent="0.3">
      <c r="B171" s="75" t="s">
        <v>31</v>
      </c>
      <c r="C171" s="76"/>
      <c r="D171" s="76"/>
      <c r="E171" s="76"/>
      <c r="F171" s="76"/>
      <c r="G171" s="76"/>
      <c r="H171" s="76"/>
      <c r="I171" s="77"/>
    </row>
    <row r="172" spans="2:9" s="2" customFormat="1" ht="20.100000000000001" customHeight="1" x14ac:dyDescent="0.25">
      <c r="B172" s="38"/>
      <c r="C172" s="23"/>
      <c r="D172" s="41"/>
      <c r="E172" s="42"/>
      <c r="F172" s="24"/>
      <c r="G172" s="42"/>
      <c r="H172" s="29"/>
      <c r="I172" s="30"/>
    </row>
    <row r="173" spans="2:9" s="2" customFormat="1" ht="20.100000000000001" customHeight="1" x14ac:dyDescent="0.25">
      <c r="B173" s="39"/>
      <c r="C173" s="66"/>
      <c r="D173" s="67"/>
      <c r="E173" s="68"/>
      <c r="F173" s="69"/>
      <c r="G173" s="68"/>
      <c r="H173" s="70"/>
      <c r="I173" s="31"/>
    </row>
    <row r="174" spans="2:9" s="2" customFormat="1" ht="20.100000000000001" customHeight="1" x14ac:dyDescent="0.25">
      <c r="B174" s="39"/>
      <c r="C174" s="66"/>
      <c r="D174" s="67"/>
      <c r="E174" s="68"/>
      <c r="F174" s="69"/>
      <c r="G174" s="68"/>
      <c r="H174" s="70"/>
      <c r="I174" s="31"/>
    </row>
    <row r="175" spans="2:9" s="2" customFormat="1" ht="20.100000000000001" customHeight="1" thickBot="1" x14ac:dyDescent="0.3">
      <c r="B175" s="40"/>
      <c r="C175" s="25"/>
      <c r="D175" s="43"/>
      <c r="E175" s="44"/>
      <c r="F175" s="26"/>
      <c r="G175" s="44"/>
      <c r="H175" s="32"/>
      <c r="I175" s="33"/>
    </row>
    <row r="176" spans="2:9" s="5" customFormat="1" ht="24" thickBot="1" x14ac:dyDescent="0.4">
      <c r="B176" s="72" t="s">
        <v>30</v>
      </c>
      <c r="C176" s="73"/>
      <c r="D176" s="73"/>
      <c r="E176" s="73"/>
      <c r="F176" s="73"/>
      <c r="G176" s="73"/>
      <c r="H176" s="74"/>
      <c r="I176" s="27">
        <f>SUM(I172:I175)</f>
        <v>0</v>
      </c>
    </row>
    <row r="177" spans="2:9" s="5" customFormat="1" ht="23.25" x14ac:dyDescent="0.35">
      <c r="B177" s="6"/>
      <c r="C177" s="6"/>
      <c r="D177" s="6"/>
      <c r="E177" s="6"/>
      <c r="F177" s="6"/>
      <c r="G177" s="6"/>
      <c r="H177" s="10"/>
      <c r="I177" s="7"/>
    </row>
    <row r="178" spans="2:9" s="5" customFormat="1" ht="23.25" x14ac:dyDescent="0.35">
      <c r="B178" s="6"/>
      <c r="C178" s="6"/>
      <c r="D178" s="6"/>
      <c r="E178" s="6"/>
      <c r="F178" s="6"/>
      <c r="G178" s="6"/>
      <c r="H178" s="10"/>
      <c r="I178" s="7"/>
    </row>
    <row r="179" spans="2:9" s="5" customFormat="1" ht="23.25" x14ac:dyDescent="0.35">
      <c r="B179" s="6"/>
      <c r="C179" s="6"/>
      <c r="D179" s="6"/>
      <c r="E179" s="6"/>
      <c r="F179" s="6"/>
      <c r="G179" s="6"/>
      <c r="H179" s="10"/>
      <c r="I179" s="7"/>
    </row>
    <row r="180" spans="2:9" s="5" customFormat="1" ht="23.25" x14ac:dyDescent="0.35">
      <c r="B180" s="8" t="s">
        <v>13</v>
      </c>
      <c r="C180" s="14"/>
      <c r="G180" s="12"/>
      <c r="H180" s="12"/>
    </row>
    <row r="181" spans="2:9" s="5" customFormat="1" ht="11.25" customHeight="1" x14ac:dyDescent="0.35">
      <c r="C181" s="12"/>
      <c r="G181" s="12"/>
      <c r="H181" s="12"/>
    </row>
    <row r="182" spans="2:9" ht="22.5" customHeight="1" x14ac:dyDescent="0.25">
      <c r="B182" s="1"/>
      <c r="C182" s="15"/>
      <c r="D182" s="17"/>
      <c r="I182" s="1"/>
    </row>
    <row r="183" spans="2:9" x14ac:dyDescent="0.25">
      <c r="B183" s="71" t="s">
        <v>9</v>
      </c>
      <c r="C183" s="71"/>
      <c r="D183" s="71"/>
      <c r="I183" s="18" t="s">
        <v>11</v>
      </c>
    </row>
    <row r="184" spans="2:9" x14ac:dyDescent="0.25">
      <c r="H184" s="13" t="s">
        <v>10</v>
      </c>
    </row>
    <row r="185" spans="2:9" x14ac:dyDescent="0.25">
      <c r="B185" s="9" t="s">
        <v>12</v>
      </c>
    </row>
    <row r="186" spans="2:9" ht="9.75" customHeight="1" x14ac:dyDescent="0.25"/>
    <row r="187" spans="2:9" x14ac:dyDescent="0.25">
      <c r="B187" s="1"/>
      <c r="C187" s="15"/>
      <c r="D187" s="17"/>
      <c r="I187" s="1"/>
    </row>
    <row r="188" spans="2:9" x14ac:dyDescent="0.25">
      <c r="B188" s="71" t="s">
        <v>9</v>
      </c>
      <c r="C188" s="71"/>
      <c r="D188" s="71"/>
      <c r="I188" s="18" t="s">
        <v>11</v>
      </c>
    </row>
    <row r="192" spans="2:9" x14ac:dyDescent="0.25">
      <c r="B192" s="9" t="s">
        <v>285</v>
      </c>
      <c r="I192" s="28" t="s">
        <v>24</v>
      </c>
    </row>
    <row r="193" spans="2:9" x14ac:dyDescent="0.25">
      <c r="I193" s="28"/>
    </row>
    <row r="194" spans="2:9" x14ac:dyDescent="0.25">
      <c r="B194" s="9" t="s">
        <v>25</v>
      </c>
      <c r="I194" s="28" t="s">
        <v>26</v>
      </c>
    </row>
    <row r="196" spans="2:9" x14ac:dyDescent="0.25">
      <c r="B196" s="9" t="s">
        <v>286</v>
      </c>
    </row>
    <row r="197" spans="2:9" x14ac:dyDescent="0.25">
      <c r="B197" s="9" t="s">
        <v>287</v>
      </c>
    </row>
    <row r="198" spans="2:9" x14ac:dyDescent="0.25">
      <c r="B198" s="37">
        <f ca="1">TODAY()</f>
        <v>45743</v>
      </c>
    </row>
  </sheetData>
  <sheetProtection algorithmName="SHA-512" hashValue="iRQLCbkYpRPmBUGDuWRag+dFUzPFTLLzYyfRnz/1d9inh6JeyfvoPVde/70YlcsGNtMFZuIuEPbiyqrK7Ngw9A==" saltValue="96wyGYe7Lkvp2YFk8fMxng==" spinCount="100000" sheet="1" insertRows="0" selectLockedCells="1"/>
  <dataConsolidate/>
  <mergeCells count="28">
    <mergeCell ref="B27:I27"/>
    <mergeCell ref="I22:I23"/>
    <mergeCell ref="B22:D22"/>
    <mergeCell ref="B23:D23"/>
    <mergeCell ref="B24:D24"/>
    <mergeCell ref="E24:I24"/>
    <mergeCell ref="E22:H22"/>
    <mergeCell ref="E23:H23"/>
    <mergeCell ref="E21:H21"/>
    <mergeCell ref="B8:I9"/>
    <mergeCell ref="B10:I13"/>
    <mergeCell ref="B16:D16"/>
    <mergeCell ref="B17:D17"/>
    <mergeCell ref="B15:D15"/>
    <mergeCell ref="E15:I15"/>
    <mergeCell ref="E16:I16"/>
    <mergeCell ref="E17:I17"/>
    <mergeCell ref="B18:I18"/>
    <mergeCell ref="B19:D19"/>
    <mergeCell ref="B20:D20"/>
    <mergeCell ref="B21:D21"/>
    <mergeCell ref="E19:H19"/>
    <mergeCell ref="E20:H20"/>
    <mergeCell ref="B188:D188"/>
    <mergeCell ref="B183:D183"/>
    <mergeCell ref="B176:H176"/>
    <mergeCell ref="B171:I171"/>
    <mergeCell ref="B170:H170"/>
  </mergeCells>
  <phoneticPr fontId="18" type="noConversion"/>
  <dataValidations xWindow="671" yWindow="1108" count="4">
    <dataValidation type="textLength" showErrorMessage="1" errorTitle="Ошибка" error="Не заполнено наименование подрядной организации" sqref="E19:E24">
      <formula1>1</formula1>
      <formula2>255</formula2>
    </dataValidation>
    <dataValidation type="custom" allowBlank="1" sqref="I176">
      <formula1>IFERROR(H176*E176,"")</formula1>
    </dataValidation>
    <dataValidation operator="equal" showInputMessage="1" showErrorMessage="1" errorTitle="Ошибка" error="Формула считается автоматически" promptTitle="Внимание" prompt="Формула считается автоматически" sqref="E172:F175 E149:E169 E28:F147 F148:F169"/>
    <dataValidation allowBlank="1" showErrorMessage="1" sqref="B177:B1048576 B7:B175"/>
  </dataValidations>
  <pageMargins left="0.23622047244094491" right="0.23622047244094491" top="0.74803149606299213" bottom="0.74803149606299213" header="0.31496062992125984" footer="0.31496062992125984"/>
  <pageSetup paperSize="9" scale="33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ЛЗК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2025-03-27T12:55:46Z</dcterms:modified>
</cp:coreProperties>
</file>