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showInkAnnotation="0" codeName="ЭтаКнига" defaultThemeVersion="164011"/>
  <bookViews>
    <workbookView xWindow="-120" yWindow="-120" windowWidth="29040" windowHeight="15840" tabRatio="652"/>
  </bookViews>
  <sheets>
    <sheet name="ЛЗК" sheetId="1" r:id="rId1"/>
  </sheets>
  <definedNames>
    <definedName name="Excel_BuiltIn_Print_Area_2">#REF!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I148" i="1" l="1"/>
  <c r="I147" i="1"/>
  <c r="I146" i="1"/>
  <c r="I145" i="1"/>
  <c r="I144" i="1" l="1"/>
  <c r="I143" i="1"/>
  <c r="I142" i="1"/>
  <c r="I141" i="1"/>
  <c r="I140" i="1"/>
  <c r="I139" i="1"/>
  <c r="I138" i="1"/>
  <c r="I137" i="1"/>
  <c r="I136" i="1"/>
  <c r="I135" i="1"/>
  <c r="I134" i="1"/>
  <c r="I133" i="1"/>
  <c r="I132" i="1"/>
  <c r="I131" i="1"/>
  <c r="I130" i="1"/>
  <c r="I129" i="1"/>
  <c r="I128" i="1"/>
  <c r="I127" i="1"/>
  <c r="I113" i="1" l="1"/>
  <c r="I126" i="1" l="1"/>
  <c r="I125" i="1"/>
  <c r="I124" i="1"/>
  <c r="I123" i="1"/>
  <c r="I122" i="1"/>
  <c r="I121" i="1"/>
  <c r="I120" i="1"/>
  <c r="I119" i="1"/>
  <c r="I118" i="1"/>
  <c r="I117" i="1"/>
  <c r="I116" i="1"/>
  <c r="I115" i="1"/>
  <c r="I114" i="1"/>
  <c r="I112" i="1"/>
  <c r="I111" i="1"/>
  <c r="I110" i="1"/>
  <c r="I109" i="1"/>
  <c r="I108" i="1"/>
  <c r="I107" i="1"/>
  <c r="I106" i="1"/>
  <c r="I105" i="1"/>
  <c r="I104" i="1"/>
  <c r="I103" i="1"/>
  <c r="I102" i="1"/>
  <c r="I101" i="1"/>
  <c r="I100" i="1"/>
  <c r="I99" i="1"/>
  <c r="I98" i="1"/>
  <c r="I97" i="1"/>
  <c r="I96" i="1"/>
  <c r="I95" i="1"/>
  <c r="I94" i="1"/>
  <c r="I93" i="1"/>
  <c r="I92" i="1"/>
  <c r="I91" i="1"/>
  <c r="I90" i="1"/>
  <c r="I89" i="1"/>
  <c r="I88" i="1"/>
  <c r="I87" i="1"/>
  <c r="I86" i="1"/>
  <c r="I85" i="1"/>
  <c r="I84" i="1"/>
  <c r="I83" i="1"/>
  <c r="I82" i="1"/>
  <c r="I81" i="1"/>
  <c r="I80" i="1"/>
  <c r="I79" i="1"/>
  <c r="I78" i="1"/>
  <c r="I77" i="1"/>
  <c r="I76" i="1"/>
  <c r="I75" i="1"/>
  <c r="I74" i="1"/>
  <c r="I73" i="1"/>
  <c r="I72" i="1"/>
  <c r="I71" i="1"/>
  <c r="I70" i="1"/>
  <c r="I69" i="1"/>
  <c r="I68" i="1"/>
  <c r="I67" i="1"/>
  <c r="I66" i="1"/>
  <c r="I65" i="1"/>
  <c r="I64" i="1"/>
  <c r="I63" i="1"/>
  <c r="I62" i="1"/>
  <c r="I61" i="1"/>
  <c r="I60" i="1"/>
  <c r="I59" i="1"/>
  <c r="I58" i="1"/>
  <c r="I57" i="1"/>
  <c r="I56" i="1"/>
  <c r="I55" i="1"/>
  <c r="I54" i="1"/>
  <c r="I53" i="1"/>
  <c r="I52" i="1"/>
  <c r="I51" i="1"/>
  <c r="I50" i="1"/>
  <c r="I49" i="1"/>
  <c r="I48" i="1"/>
  <c r="I47" i="1"/>
  <c r="I46" i="1"/>
  <c r="I45" i="1"/>
  <c r="I44" i="1"/>
  <c r="I43" i="1"/>
  <c r="I42" i="1"/>
  <c r="I41" i="1"/>
  <c r="I40" i="1"/>
  <c r="I39" i="1"/>
  <c r="I38" i="1"/>
  <c r="I37" i="1"/>
  <c r="I36" i="1"/>
  <c r="I35" i="1"/>
  <c r="I34" i="1"/>
  <c r="I33" i="1"/>
  <c r="I32" i="1"/>
  <c r="I31" i="1"/>
  <c r="I30" i="1"/>
  <c r="I150" i="1" l="1"/>
  <c r="B178" i="1"/>
  <c r="I156" i="1" l="1"/>
</calcChain>
</file>

<file path=xl/sharedStrings.xml><?xml version="1.0" encoding="utf-8"?>
<sst xmlns="http://schemas.openxmlformats.org/spreadsheetml/2006/main" count="392" uniqueCount="268">
  <si>
    <t>Наименование подрядной организации</t>
  </si>
  <si>
    <t>Составил (ФИО/Должность/контактный телефон)</t>
  </si>
  <si>
    <t>Ответственный за создание заявок (ФИО/телефон)*</t>
  </si>
  <si>
    <t>Вид работ</t>
  </si>
  <si>
    <t>Наименование материалов</t>
  </si>
  <si>
    <t>Общее количество</t>
  </si>
  <si>
    <t>Ед. изм.</t>
  </si>
  <si>
    <t>Цена за ед., руб.</t>
  </si>
  <si>
    <t>Стоимость, руб.</t>
  </si>
  <si>
    <t>должность</t>
  </si>
  <si>
    <t>М.П.</t>
  </si>
  <si>
    <t>подпись</t>
  </si>
  <si>
    <t>Исполнитель:</t>
  </si>
  <si>
    <t>Руководитель:</t>
  </si>
  <si>
    <t>Договор подряда № (дс №)</t>
  </si>
  <si>
    <t>Договор поставки № (дс №)</t>
  </si>
  <si>
    <t>Ответственный за отметку о приёмке в Синтеке  (ФИО/телефон)*</t>
  </si>
  <si>
    <t>Объект (Очередь, участок, корпус, секция)</t>
  </si>
  <si>
    <t xml:space="preserve">Примечание </t>
  </si>
  <si>
    <t>Сумма по материалам ( из РС)</t>
  </si>
  <si>
    <t xml:space="preserve">Период проведения СМР </t>
  </si>
  <si>
    <t>Дата проведения тендера на СМР</t>
  </si>
  <si>
    <t>Специалист, ответственный за проведение тендера</t>
  </si>
  <si>
    <t xml:space="preserve">РАЗДЕЛ 1 Основные материалы с фиксированной стоимостью </t>
  </si>
  <si>
    <t>Начальник Отдел планирования и ценообразования строительных материалов</t>
  </si>
  <si>
    <t>Бороздинский Д.А.</t>
  </si>
  <si>
    <t>Заместитель директора департамента</t>
  </si>
  <si>
    <t>Ярикова Ю. А</t>
  </si>
  <si>
    <t>Заполнить</t>
  </si>
  <si>
    <t xml:space="preserve">ЛИМИТНО-ЗАБОРНАЯ КАРТА </t>
  </si>
  <si>
    <t>Внешний ID</t>
  </si>
  <si>
    <t>ИТОГО:</t>
  </si>
  <si>
    <r>
      <t>РАЗДЕЛ 2  Основные материалы без фиксированной стоимости</t>
    </r>
    <r>
      <rPr>
        <i/>
        <sz val="14"/>
        <color rgb="FFFF0000"/>
        <rFont val="Times New Roman"/>
        <family val="1"/>
        <charset val="204"/>
      </rPr>
      <t xml:space="preserve"> (Заполнить)</t>
    </r>
  </si>
  <si>
    <t>Заполняемые ячейки</t>
  </si>
  <si>
    <t xml:space="preserve"> </t>
  </si>
  <si>
    <t>Исп. Ярикова Ю.А.</t>
  </si>
  <si>
    <t>тел.: 335-51-11 доб. 6442</t>
  </si>
  <si>
    <t>Труба гофрированная ПЭ 110мм SN10 Корсис</t>
  </si>
  <si>
    <t>Труба гофрированная ПЭ 160мм SN10 Корсис</t>
  </si>
  <si>
    <t>Труба гофрированная ПЭ 200мм SN10 Корсис</t>
  </si>
  <si>
    <t>Труба гофрированная ПЭ 250мм SN8 Корсис</t>
  </si>
  <si>
    <t>Труба гофрированная ПЭ 250мм SN10 Корсис</t>
  </si>
  <si>
    <t>Труба гофрированная ПЭ 315мм Р SN10 Корсис</t>
  </si>
  <si>
    <t>Труба гофрированная ПЭ 400мм Р SN10 Корсис</t>
  </si>
  <si>
    <t>Труба гофрированная ПЭ 200мм SN8 Корсис</t>
  </si>
  <si>
    <t>Труба гофрированная ПЭ 300мм Р SN10 Корсис</t>
  </si>
  <si>
    <t>Труба гофрированная ПП 250мм SN16 Корсис ПРО</t>
  </si>
  <si>
    <t>Труба гофрированная ПП 315мм SN16 Корсис ПРО</t>
  </si>
  <si>
    <t>Труба гофрированная ПП 400мм SN16 Корсис ПРО</t>
  </si>
  <si>
    <t>Труба гофрированная ПП 500мм SN16 Корсис ПРО</t>
  </si>
  <si>
    <t>Труба гофрированная ПП 630мм SN16 Корсис ПРО</t>
  </si>
  <si>
    <t>Труба гофрированная ПП 800мм SN16 Корсис ПРО</t>
  </si>
  <si>
    <t>Труба гофрированная ПП 1000мм SN16 Корсис ПРО</t>
  </si>
  <si>
    <t>Труба гофрированная ПП 1200мм Р SN16 Корсис ПРО</t>
  </si>
  <si>
    <t>Труба гофрированная ПП 300мм Р SN16 Корсис ПРО</t>
  </si>
  <si>
    <t>Труба гофрированная ПП 400мм Р SN16 Корсис ПРО</t>
  </si>
  <si>
    <t>Труба гофрированная ПП 500мм Р SN16 Корсис ПРО</t>
  </si>
  <si>
    <t>Труба гофрированная ПП 600мм Р SN16 Корсис ПРО</t>
  </si>
  <si>
    <t>Труба гофрированная ПП 800мм Р SN16 Корсис ПРО</t>
  </si>
  <si>
    <t>Труба PE100RC 110мм SDR17</t>
  </si>
  <si>
    <t>Труба PE100RC 160мм SDR17</t>
  </si>
  <si>
    <t>Труба PE100RC 200мм SDR17</t>
  </si>
  <si>
    <t>Труба PE100RC 225мм SDR17</t>
  </si>
  <si>
    <t>Труба PE100RC 250мм SDR17</t>
  </si>
  <si>
    <t>Труба PE100RC 315мм SDR17</t>
  </si>
  <si>
    <t>Труба PE100RC 355мм SDR17</t>
  </si>
  <si>
    <t>Труба PE100RC 400мм SDR17</t>
  </si>
  <si>
    <t>Труба PE100RC 450мм SDR17</t>
  </si>
  <si>
    <t>Труба PE100RC 500мм SDR17</t>
  </si>
  <si>
    <t>Труба PE100RC 560мм SDR17</t>
  </si>
  <si>
    <t>Труба гофрированная дренажная ПЭ 110мм SN8 ПЕРФОКОР</t>
  </si>
  <si>
    <t>Труба гофрированная дренажная ПП 110мм SN16 ПЕРФОКОР</t>
  </si>
  <si>
    <t>Труба гофрированная дренажная ПЭ 160мм SN8 ПЕРФОКОР</t>
  </si>
  <si>
    <t>Труба гофрированная дренажная ПП 160мм SN16 ПЕРФОКОР</t>
  </si>
  <si>
    <t>Труба PE100 110мм SDR17</t>
  </si>
  <si>
    <t>Труба PE100 225мм SDR17</t>
  </si>
  <si>
    <t>Труба PE100 250мм SDR17</t>
  </si>
  <si>
    <t>Труба PE100 315мм SDR17</t>
  </si>
  <si>
    <t>Труба PE100 355мм SDR17</t>
  </si>
  <si>
    <t>Труба PE100 400мм SDR17</t>
  </si>
  <si>
    <t>Труба PE100 450мм SDR17</t>
  </si>
  <si>
    <t>Труба PE100 500мм SDR17</t>
  </si>
  <si>
    <t>Труба PE100 560мм SDR17</t>
  </si>
  <si>
    <t>Труба PE100 630мм SDR17</t>
  </si>
  <si>
    <t>Труба PE100 800мм SDR17</t>
  </si>
  <si>
    <t>Труба PE100 Протект 225мм SDR17</t>
  </si>
  <si>
    <t>Труба PE100 Протект 250мм SDR17</t>
  </si>
  <si>
    <t>Труба PE100 Протект 280мм SDR17</t>
  </si>
  <si>
    <t>Труба PE100 Протект 315мм SDR17</t>
  </si>
  <si>
    <t>Труба PE100 Протект 500мм SDR17</t>
  </si>
  <si>
    <t>Труба PE100 Протект 800мм SDR17</t>
  </si>
  <si>
    <t>Отвод 45 PE100 90х90мм SDR17</t>
  </si>
  <si>
    <t>Отвод 45 PE100 110х110мм SDR17</t>
  </si>
  <si>
    <t>Отвод 45 PE100 160х160мм SDR17</t>
  </si>
  <si>
    <t>Отвод 45 PE100 200х200мм SDR17</t>
  </si>
  <si>
    <t>Отвод 45 PE100 225х225мм SDR17</t>
  </si>
  <si>
    <t>Отвод 45 PE100 250х250мм SDR17</t>
  </si>
  <si>
    <t>Отвод 45 PE100 315х315мм SDR17</t>
  </si>
  <si>
    <t>Отвод 45 PE100 355х355мм SDR17</t>
  </si>
  <si>
    <t>Отвод 45 PE100 400х400мм SDR17</t>
  </si>
  <si>
    <t>Отвод 90 PE100 90х90мм SDR17</t>
  </si>
  <si>
    <t>Отвод 90 PE100 110х110мм SDR17</t>
  </si>
  <si>
    <t>Отвод 90 PE100 160х160мм SDR17</t>
  </si>
  <si>
    <t>Отвод 90 PE100 200х200мм SDR17</t>
  </si>
  <si>
    <t>Отвод 90 PE100 225х225мм SDR17</t>
  </si>
  <si>
    <t>Отвод 90 PE100 250х250мм SDR17</t>
  </si>
  <si>
    <t>Отвод 90 PE100 315х315мм SDR17</t>
  </si>
  <si>
    <t>Отвод 90 PE100 355х355мм SDR17</t>
  </si>
  <si>
    <t>Отвод 90 PE100 400х400мм SDR17</t>
  </si>
  <si>
    <t>Тройник PE100 90х90х90мм SDR17</t>
  </si>
  <si>
    <t>Тройник PE100 110х110х110мм SDR17</t>
  </si>
  <si>
    <t>Тройник PE100 160х160х160мм SDR17</t>
  </si>
  <si>
    <t>Тройник PE100 200х200х200мм SDR17</t>
  </si>
  <si>
    <t>Тройник PE100 225х225х225мм SDR17</t>
  </si>
  <si>
    <t>Тройник PE100 250х250х250мм SDR17</t>
  </si>
  <si>
    <t>Тройник PE100 315х315х315мм SDR17</t>
  </si>
  <si>
    <t>Тройник сварной PE100 355х355х355мм SDR17</t>
  </si>
  <si>
    <t>Тройник PE100 400х400х400мм SDR17</t>
  </si>
  <si>
    <t>Муфта защитная PP DN/OD 110мм для прохода через ж/б колодец КОРСИС</t>
  </si>
  <si>
    <t>Муфта защитная PP DN/OD 160мм для прохода через ж/б колодец КОРСИС</t>
  </si>
  <si>
    <t>Муфта защитная PP DN/OD 200мм для прохода через ж/б колодец КОРСИС</t>
  </si>
  <si>
    <t>Муфта защитная PP DN/OD 250мм для прохода через ж/б колодец КОРСИС</t>
  </si>
  <si>
    <t>Муфта защитная PP DN/OD 315мм для прохода через ж/б колодец КОРСИС</t>
  </si>
  <si>
    <t>Муфта защитная PP DN/OD 400мм для прохода через ж/б колодец КОРСИС</t>
  </si>
  <si>
    <t>Фланец плоский DN110 PN10 с покрытием ПП</t>
  </si>
  <si>
    <t>Фланец плоский DN160 PN10 с покрытием ПП</t>
  </si>
  <si>
    <t>Фланец плоский DN250 PN10 с покрытием ПП</t>
  </si>
  <si>
    <t>Фланец плоский DN315 PN10 с покрытием ПП</t>
  </si>
  <si>
    <t>Фланец плоский DN400 PN10 с покрытием ПП</t>
  </si>
  <si>
    <t>Втулка под фланец PE100 110мм SDR17 удлиненная</t>
  </si>
  <si>
    <t>Втулка под фланец PE100 160мм SDR17 удлиненная</t>
  </si>
  <si>
    <t>Втулка под фланец PE100 250мм SDR17 удлиненная</t>
  </si>
  <si>
    <t>Втулка под фланец PE100 315мм SDR17 удлиненная</t>
  </si>
  <si>
    <t>Втулка под фланец PE100 400мм SDR17 короткая</t>
  </si>
  <si>
    <t>Труба КОРСИС 110 SN 10 PR-2</t>
  </si>
  <si>
    <t>Труба КОРСИС 160 SN 10 PR-2</t>
  </si>
  <si>
    <t>Труба гофрированная ПП DN/OD 200мм SN10 КОРСИС</t>
  </si>
  <si>
    <t>Труба КОРСИС 250 SN 8 PR-2</t>
  </si>
  <si>
    <t>Труба КОРСИС 250 SN 10 PR-2</t>
  </si>
  <si>
    <t>Труба КОРСИС 315 SN 10 с привар. Раструбом</t>
  </si>
  <si>
    <t>Труба гофрированная ПП DN/OD 400мм Р SN10 КОРСИС</t>
  </si>
  <si>
    <t>Труба КОРСИС ID 200 SN 10 PR-2K</t>
  </si>
  <si>
    <t>Труба КОРСИС ID 200 SN 8 PR-2K</t>
  </si>
  <si>
    <t>Труба КОРСИС ID 300 SN 10 PR-2K с привар. Раструбом</t>
  </si>
  <si>
    <t>Труба КОРСИС ID 400 SN 10 PR-2K с привар. Раструбом</t>
  </si>
  <si>
    <t>Труба гофрированная ПП 200мм SN16 Корсис</t>
  </si>
  <si>
    <t>Труба КОРСИС ПРО 250 SN 16 PR-2</t>
  </si>
  <si>
    <t>Труба КОРСИС ПРО 315 SN 16 с привар. раструбом</t>
  </si>
  <si>
    <t>Труба КОРСИС ПРО 400 SN 16 с привар. раструбом</t>
  </si>
  <si>
    <t>Труба КОРСИС ПРО 500 SN 16 с привар. раструбом</t>
  </si>
  <si>
    <t>Труба КОРСИС ПРО 630 SN 16 с привар. раструбом</t>
  </si>
  <si>
    <t>Труба КОРСИС ПРО 800 SN 16 с привар. раструбом</t>
  </si>
  <si>
    <t>Труба КОРСИС ПРО 1000 SN 16 с привар. раструбом</t>
  </si>
  <si>
    <t>Труба КОРСИС ПРО 1200 SN 16 с привар. раструбом</t>
  </si>
  <si>
    <t>Труба КОРСИС ПРО ID 200 SN 16 PR-2K</t>
  </si>
  <si>
    <t>Труба КОРСИС ПРО ID 300 SN 16 PR-2K с привар. раструбом</t>
  </si>
  <si>
    <t>Труба КОРСИС ПРО ID 400 SN 16 PR-2K с привар. раструбом</t>
  </si>
  <si>
    <t>Труба КОРСИС ПРО ID 500 SN 16 PR-2K с привар. раструбом</t>
  </si>
  <si>
    <t>Труба КОРСИС ПРО ID 600 SN 16 PR-2K с привар. раструбом</t>
  </si>
  <si>
    <t>Труба КОРСИС ПРО ID 800 SN 16 PR-2K с привар. раструбом</t>
  </si>
  <si>
    <t>Труба МУЛЬТИПАЙП II PE 100-RC/PE 100-RC SDR 17 110 х 6,6 питьевая</t>
  </si>
  <si>
    <t>Труба МУЛЬТИПАЙП II PE 100-RC/PE 100-RC SDR 17 160 х 9,5 питьевая</t>
  </si>
  <si>
    <t>Труба МУЛЬТИПАЙП II PE 100-RC/PE 100-RC SDR 17 200 х 11,9 питьевая</t>
  </si>
  <si>
    <t>Труба МУЛЬТИПАЙП II PE 100-RC/PE 100-RC SDR 17 225 х 13,4 питьевая</t>
  </si>
  <si>
    <t>Труба МУЛЬТИПАЙП II PE 100-RC/PE 100-RC SDR 17 250 х 14,8 питьевая</t>
  </si>
  <si>
    <t>Труба МУЛЬТИПАЙП II PE 100-RC/PE 100-RC SDR 17 315 х 18,7 питьевая</t>
  </si>
  <si>
    <t>Труба МУЛЬТИПАЙП II PE 100-RC/PE 100-RC SDR 17 355 х 21,1 питьевая</t>
  </si>
  <si>
    <t>Труба МУЛЬТИПАЙП II PE 100-RC/PE 100-RC SDR 17 400 х 23,7 питьевая</t>
  </si>
  <si>
    <t>Труба МУЛЬТИПАЙП II PE 100-RC/PE 100-RC SDR 17 450 х 26,7 питьевая</t>
  </si>
  <si>
    <t>Труба МУЛЬТИПАЙП II PE 100-RC/PE 100-RC SDR 17 500 х 29,7 питьевая</t>
  </si>
  <si>
    <t>Труба МУЛЬТИПАЙП II PE 100-RC/PE 100-RC SDR 17 560 х 33,2 питьевая</t>
  </si>
  <si>
    <t>Труба ПЕРФОКОР - II Тип I OD 110 SN 8 ПЭ PR-2</t>
  </si>
  <si>
    <t>Труба ПЕРФОКОР - II Тип II OD 110 SN16 ПП PR-2</t>
  </si>
  <si>
    <t>Труба ПЕРФОКОР - II Тип II OD 160 SN 8 ПЭ PR-2</t>
  </si>
  <si>
    <t>Труба ПЕРФОКОР - II Тип IV OD 160 SN16 ПП PR-2</t>
  </si>
  <si>
    <t>Труба ПЭ 100 SDR 17 - 110 х 6,6 питьевая</t>
  </si>
  <si>
    <t>Труба ПЭ 100 SDR 17 - 225 х 13,4 питьевая</t>
  </si>
  <si>
    <t>Труба ПЭ 100 SDR 17 - 250 х 14,8 питьевая</t>
  </si>
  <si>
    <t>Труба ПЭ 100 SDR 17 - 315 х 18,7 питьевая</t>
  </si>
  <si>
    <t>Труба ПЭ 100 SDR 17 - 355 х 21,1 питьевая</t>
  </si>
  <si>
    <t>Труба ПЭ 100 SDR 17 - 400 х 23,7 питьевая</t>
  </si>
  <si>
    <t>Труба ПЭ 100 SDR 17 - 450 х 26,7 питьевая</t>
  </si>
  <si>
    <t>Труба ПЭ 100 SDR 17 - 500 х 29,7 питьевая</t>
  </si>
  <si>
    <t>Труба ПЭ 100 SDR 17 - 560 х 33,2 питьевая</t>
  </si>
  <si>
    <t>Труба ПЭ 100 SDR 17 - 630 х 37,4 питьевая</t>
  </si>
  <si>
    <t>Труба ПЭ 100 SDR 17 - 800 х 47,4 питьевая</t>
  </si>
  <si>
    <t>Труба ПЭ 100-RC SDR 17 - 225 × 13,4 × 1,3 питьевая ПРОТЕКТ</t>
  </si>
  <si>
    <t>Труба ПЭ 100-RC SDR 17 - 250 × 14,8 × 1,4 питьевая ПРОТЕКТ</t>
  </si>
  <si>
    <t>Труба ПЭ 100-RC SDR 17 - 280 × 16,6 × 1,5 питьевая ПРОТЕКТ</t>
  </si>
  <si>
    <t>Труба ПЭ 100-RC SDR 17 - 315 × 18,7 × 1,5 питьевая ПРОТЕКТ</t>
  </si>
  <si>
    <t>Труба ПЭ 100-RC SDR 17 - 500 × 29,7 × 2,0 питьевая ПРОТЕКТ</t>
  </si>
  <si>
    <t>Труба ПЭ 100-RC SDR 17 - 800 × 47,4 × 3,0 питьевая ПРОТЕКТ</t>
  </si>
  <si>
    <t>Отвод 45 гр. 0090 мм ПЭ100 SDR17 ТУ св.</t>
  </si>
  <si>
    <t>Отвод 45 гр. 0110 мм ПЭ100 SDR17 ТУ св.</t>
  </si>
  <si>
    <t>Отвод 45 гр. 0160 мм ПЭ100 SDR17 ТУ св.</t>
  </si>
  <si>
    <t>Отвод 45 гр. 0200 мм ПЭ100 SDR17 ТУ св.</t>
  </si>
  <si>
    <t>Отвод 45 гр. 0225 мм ПЭ100 SDR17 ТУ св.</t>
  </si>
  <si>
    <t>Отвод 45 гр. 0250 мм ПЭ100 SDR17 ТУ св.</t>
  </si>
  <si>
    <t>Отвод 45 гр. 0315 мм ПЭ100 SDR17 ТУ св.</t>
  </si>
  <si>
    <t>Отвод 45 гр. 0355 мм ПЭ100 SDR17 ТУ св.</t>
  </si>
  <si>
    <t>Отвод 45 гр. 0400 мм ПЭ100 SDR17 ТУ св.</t>
  </si>
  <si>
    <t>Отвод 90 гр. 0090 мм ПЭ100 SDR17 ТУ св.</t>
  </si>
  <si>
    <t>Отвод 90 гр. 0110 мм ПЭ100 SDR17 ТУ св.</t>
  </si>
  <si>
    <t>Отвод 90 гр. 0160 мм ПЭ100 SDR17 ТУ св.</t>
  </si>
  <si>
    <t>Отвод 90 гр. 0200 мм ПЭ100 SDR17 ТУ св.</t>
  </si>
  <si>
    <t>Отвод 90 гр. 0225 мм ПЭ100 SDR17 ТУ св.</t>
  </si>
  <si>
    <t>Отвод 90 гр. 0250 мм ПЭ100 SDR17 ТУ св.</t>
  </si>
  <si>
    <t>Отвод 90 гр. 0315 мм ПЭ100 SDR17 ТУ св.</t>
  </si>
  <si>
    <t>Отвод 90 гр. 0355 мм ПЭ100 SDR17 ТУ св.</t>
  </si>
  <si>
    <t>Отвод 90 гр. 0400 мм ПЭ100 SDR17 ТУ св.</t>
  </si>
  <si>
    <t>Тройник 0090 мм ПЭ100 SDR17 ТУ св.</t>
  </si>
  <si>
    <t>Тройник 0110 мм ПЭ100 SDR17 ТУ св.</t>
  </si>
  <si>
    <t>Тройник 0160 мм ПЭ100 SDR17 ТУ св.</t>
  </si>
  <si>
    <t>Тройник 0200 мм ПЭ100 SDR17 ТУ св.</t>
  </si>
  <si>
    <t>Тройник 0225 мм ПЭ100 SDR17 ТУ св.</t>
  </si>
  <si>
    <t>Тройник 0250 мм ПЭ100 SDR17 ТУ св.</t>
  </si>
  <si>
    <t>Тройник 0315 мм ПЭ100 SDR17 ТУ св.</t>
  </si>
  <si>
    <t>Тройник 0355 мм ПЭ100 SDR17 ТУ св.</t>
  </si>
  <si>
    <t>Тройник 0400 мм ПЭ100 SDR17 ТУ св.</t>
  </si>
  <si>
    <t>Фланец 0110 мм с покрытием ПП КТЗ</t>
  </si>
  <si>
    <t>Фланец 0160 мм с покрытием ПП ГПП</t>
  </si>
  <si>
    <t>Фланец 0250 мм с покрытием ПП </t>
  </si>
  <si>
    <t>Фланец 0315 мм с покрытием ПП КТЗ</t>
  </si>
  <si>
    <t>Фланец 0400 мм с покрытием ПП </t>
  </si>
  <si>
    <t>Втулка под фланец 0110 мм ПЭ100 SDR17 КТЗ удл.</t>
  </si>
  <si>
    <t>Втулка под фланец 0160 мм ПЭ100 SDR17 КТЗ удл.</t>
  </si>
  <si>
    <t>Втулка под фланец 0250 мм ПЭ100 SDR17 КТЗ удл.</t>
  </si>
  <si>
    <t>Втулка под фланец 0315 мм ПЭ100 SDR17 КТЗ удл.</t>
  </si>
  <si>
    <t>Втулка под фланец 0400 мм ПЭ100 SDR17  КТЗ корот.</t>
  </si>
  <si>
    <t>м</t>
  </si>
  <si>
    <t>шт</t>
  </si>
  <si>
    <t>Муфта электросварная PE 90х90 SDR11</t>
  </si>
  <si>
    <t xml:space="preserve">Муфта электросварная PE 110х110 SDR11 </t>
  </si>
  <si>
    <t xml:space="preserve">Муфта электросварная PE 160х160 SDR11 </t>
  </si>
  <si>
    <t xml:space="preserve">Муфта электросварная PE 200х200 SDR11 </t>
  </si>
  <si>
    <t>Муфта электросварная PE 225х225 SDR11</t>
  </si>
  <si>
    <t>Муфта электросварная PE 250х250 SDR11</t>
  </si>
  <si>
    <t>Муфта электросварная PE 315х315 SDR17</t>
  </si>
  <si>
    <t xml:space="preserve">Муфта электросварная PE 355х355 SDR11 </t>
  </si>
  <si>
    <t>Муфта электросварная PE 400х400 SDR17</t>
  </si>
  <si>
    <t>Муфта эл.св D 90 PE 100+ sdr 11</t>
  </si>
  <si>
    <t>Муфта эл.св D 110 PE 100+ sdr 11</t>
  </si>
  <si>
    <t>Муфта эл.св D 160 PE 100+ sdr 11</t>
  </si>
  <si>
    <t>Муфта эл.св D 200 PE 100+ sdr 11</t>
  </si>
  <si>
    <t>Муфта эл.св D 225 PE 100+ sdr 11</t>
  </si>
  <si>
    <t>Муфта эл.св D 250 PE 100+ sdr 11</t>
  </si>
  <si>
    <t>Муфта эл.св D 315 PE 100+ sdr 17</t>
  </si>
  <si>
    <t>Муфта эл.св D 355 PE 100+ sdr 11</t>
  </si>
  <si>
    <t>Муфта эл.св D 400 PE 100+ sdr 17</t>
  </si>
  <si>
    <t>Труба гофрированная ПЭ DN/OD 200мм SN10 КОРСИС</t>
  </si>
  <si>
    <t xml:space="preserve">Труба гофрированная ПП 200мм SN16 Корсис </t>
  </si>
  <si>
    <t xml:space="preserve">Труба гофрированная ПП DN/ID 200мм SN16 КОРСИС ПРО </t>
  </si>
  <si>
    <t>Муфта переходная 200х200мм Корсис</t>
  </si>
  <si>
    <t>Муфта переходная 110х110мм Корсис</t>
  </si>
  <si>
    <t>Муфта переходная 160х160мм Корсис</t>
  </si>
  <si>
    <t>Муфта переходная 250х250мм Корсис</t>
  </si>
  <si>
    <t>Муфта КОРСИС ID 0200 мм</t>
  </si>
  <si>
    <t>Муфта КОРСИС 0110мм</t>
  </si>
  <si>
    <t>Муфта КОРСИС 0160мм</t>
  </si>
  <si>
    <t>Муфта КОРСИС 0200мм</t>
  </si>
  <si>
    <t>Муфта КОРСИС 0250мм</t>
  </si>
  <si>
    <t>выполнения полного комплекса работ по прокладке наружных сетей ливневой канализации (К2) и устройству регулирующего резервуара на
Этапе 1.1 строительства дороги Колтуши-Новосаратовка.
ОБЩЕПРОЕКТНЫЕ РАБОТЫ
по адресу: Ленинградская область, Всеволожский район, дер. Новосаратовка,
 на земельном участке с кадастровыми номерами 47:07:0605001:1133, 47:07:0605001:1134, 47:07:0605001:1508, 47:07:0605001:1509, 47:07:0605001:1510, 47:07:0605001:4390, 47:07:0000000:95506</t>
  </si>
  <si>
    <t>Гашпер Елена</t>
  </si>
  <si>
    <t>м3</t>
  </si>
  <si>
    <t>Песок карьерный среднезернистый для общестроительных работ а/т 20м3</t>
  </si>
  <si>
    <t>Песок карьерный среднезернистый для общестроительных работ а/т 30м3</t>
  </si>
  <si>
    <t>Щебень гранитный фр.20-40 а/т 20м3</t>
  </si>
  <si>
    <t>Щебень гранитный фр.20-40 а/т 30м3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</si>
</sst>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_₽"/>
  </numFmts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0"/>
      <name val="Arial"/>
      <family val="2"/>
      <charset val="204"/>
    </font>
    <font>
      <sz val="1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4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name val="Arial Cyr"/>
      <charset val="204"/>
    </font>
    <font>
      <sz val="18"/>
      <name val="Times New Roman"/>
      <family val="1"/>
      <charset val="204"/>
    </font>
    <font>
      <sz val="12"/>
      <name val="Times New Roman"/>
      <family val="1"/>
      <charset val="204"/>
    </font>
    <font>
      <sz val="8"/>
      <name val="Arial"/>
      <family val="2"/>
    </font>
    <font>
      <b/>
      <sz val="14"/>
      <name val="Times New Roman"/>
      <family val="1"/>
      <charset val="204"/>
    </font>
    <font>
      <i/>
      <sz val="14"/>
      <color rgb="FFFF0000"/>
      <name val="Times New Roman"/>
      <family val="1"/>
      <charset val="204"/>
    </font>
    <font>
      <b/>
      <sz val="18"/>
      <color theme="1"/>
      <name val="Times New Roman"/>
      <family val="1"/>
      <charset val="204"/>
    </font>
    <font>
      <b/>
      <sz val="12"/>
      <name val="Times New Roman"/>
      <family val="1"/>
      <charset val="204"/>
    </font>
    <font>
      <sz val="10"/>
      <name val="Times New Roman"/>
      <family val="1"/>
      <charset val="204"/>
    </font>
    <font>
      <sz val="12"/>
      <color theme="1"/>
      <name val="Arial"/>
      <family val="2"/>
      <charset val="204"/>
    </font>
    <font>
      <sz val="8"/>
      <name val="Calibri"/>
      <family val="2"/>
      <scheme val="minor"/>
    </font>
    <font>
      <sz val="12"/>
      <color rgb="FFFF0000"/>
      <name val="Times New Roman"/>
      <family val="1"/>
      <charset val="204"/>
    </font>
    <font>
      <i/>
      <sz val="18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0" tint="-0.14999847407452621"/>
        <bgColor indexed="64"/>
      </patternFill>
    </fill>
  </fills>
  <borders count="5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</borders>
  <cellStyleXfs count="7">
    <xf numFmtId="0" fontId="0" fillId="0" borderId="0"/>
    <xf numFmtId="0" fontId="3" fillId="0" borderId="0"/>
    <xf numFmtId="0" fontId="8" fillId="0" borderId="0"/>
    <xf numFmtId="0" fontId="11" fillId="0" borderId="0"/>
    <xf numFmtId="0" fontId="1" fillId="0" borderId="0"/>
    <xf numFmtId="0" fontId="16" fillId="0" borderId="0"/>
    <xf numFmtId="0" fontId="16" fillId="0" borderId="0"/>
  </cellStyleXfs>
  <cellXfs count="152">
    <xf numFmtId="0" fontId="0" fillId="0" borderId="0" xfId="0"/>
    <xf numFmtId="0" fontId="10" fillId="0" borderId="3" xfId="0" applyFont="1" applyFill="1" applyBorder="1" applyProtection="1">
      <protection locked="0"/>
    </xf>
    <xf numFmtId="0" fontId="4" fillId="0" borderId="0" xfId="1" applyFont="1" applyFill="1" applyProtection="1">
      <protection locked="0"/>
    </xf>
    <xf numFmtId="0" fontId="6" fillId="0" borderId="0" xfId="1" applyFont="1" applyFill="1" applyProtection="1">
      <protection locked="0"/>
    </xf>
    <xf numFmtId="0" fontId="7" fillId="0" borderId="0" xfId="0" applyFont="1" applyFill="1" applyBorder="1" applyAlignment="1" applyProtection="1">
      <alignment vertical="top" wrapText="1"/>
      <protection locked="0"/>
    </xf>
    <xf numFmtId="0" fontId="9" fillId="0" borderId="0" xfId="0" applyFont="1" applyFill="1" applyAlignment="1" applyProtection="1">
      <alignment wrapText="1"/>
      <protection locked="0"/>
    </xf>
    <xf numFmtId="0" fontId="2" fillId="0" borderId="0" xfId="0" applyFont="1" applyFill="1" applyBorder="1" applyAlignment="1" applyProtection="1">
      <alignment horizontal="center" vertical="center" wrapText="1"/>
      <protection locked="0"/>
    </xf>
    <xf numFmtId="164" fontId="5" fillId="0" borderId="0" xfId="0" applyNumberFormat="1" applyFont="1" applyFill="1" applyBorder="1" applyAlignment="1" applyProtection="1">
      <alignment horizontal="center" vertical="center" wrapText="1"/>
      <protection locked="0"/>
    </xf>
    <xf numFmtId="0" fontId="10" fillId="0" borderId="0" xfId="0" applyFont="1" applyFill="1" applyAlignment="1" applyProtection="1">
      <alignment wrapText="1"/>
      <protection locked="0"/>
    </xf>
    <xf numFmtId="0" fontId="10" fillId="0" borderId="0" xfId="0" applyFont="1" applyFill="1" applyProtection="1">
      <protection locked="0"/>
    </xf>
    <xf numFmtId="0" fontId="5" fillId="0" borderId="0" xfId="0" applyFont="1" applyFill="1" applyBorder="1" applyAlignment="1" applyProtection="1">
      <alignment horizontal="center" wrapText="1"/>
      <protection locked="0"/>
    </xf>
    <xf numFmtId="0" fontId="7" fillId="0" borderId="0" xfId="0" applyFont="1" applyFill="1" applyBorder="1" applyAlignment="1" applyProtection="1">
      <alignment horizontal="center" vertical="top" wrapText="1"/>
      <protection locked="0"/>
    </xf>
    <xf numFmtId="0" fontId="9" fillId="0" borderId="0" xfId="0" applyFont="1" applyFill="1" applyAlignment="1" applyProtection="1">
      <alignment horizontal="center" wrapText="1"/>
      <protection locked="0"/>
    </xf>
    <xf numFmtId="0" fontId="10" fillId="0" borderId="0" xfId="0" applyFont="1" applyFill="1" applyAlignment="1" applyProtection="1">
      <alignment horizontal="center"/>
      <protection locked="0"/>
    </xf>
    <xf numFmtId="0" fontId="10" fillId="0" borderId="0" xfId="0" applyFont="1" applyFill="1" applyAlignment="1" applyProtection="1">
      <alignment horizontal="center" wrapText="1"/>
      <protection locked="0"/>
    </xf>
    <xf numFmtId="0" fontId="10" fillId="0" borderId="3" xfId="0" applyFont="1" applyFill="1" applyBorder="1" applyAlignment="1" applyProtection="1">
      <alignment horizontal="center"/>
      <protection locked="0"/>
    </xf>
    <xf numFmtId="0" fontId="7" fillId="0" borderId="0" xfId="0" applyFont="1" applyFill="1" applyBorder="1" applyAlignment="1" applyProtection="1">
      <alignment horizontal="center" wrapText="1"/>
      <protection locked="0"/>
    </xf>
    <xf numFmtId="0" fontId="10" fillId="0" borderId="3" xfId="0" applyFont="1" applyFill="1" applyBorder="1" applyAlignment="1" applyProtection="1">
      <alignment wrapText="1"/>
      <protection locked="0"/>
    </xf>
    <xf numFmtId="0" fontId="10" fillId="0" borderId="2" xfId="0" applyFont="1" applyFill="1" applyBorder="1" applyAlignment="1" applyProtection="1">
      <alignment horizontal="center" vertical="top"/>
      <protection locked="0"/>
    </xf>
    <xf numFmtId="0" fontId="2" fillId="0" borderId="12" xfId="0" applyFont="1" applyBorder="1" applyAlignment="1" applyProtection="1">
      <alignment horizontal="center" vertical="center"/>
      <protection locked="0"/>
    </xf>
    <xf numFmtId="0" fontId="2" fillId="0" borderId="12" xfId="0" applyFont="1" applyBorder="1" applyAlignment="1" applyProtection="1">
      <alignment horizontal="center" vertical="center" wrapText="1"/>
      <protection locked="0"/>
    </xf>
    <xf numFmtId="0" fontId="19" fillId="0" borderId="0" xfId="0" applyFont="1" applyFill="1" applyBorder="1" applyAlignment="1" applyProtection="1">
      <alignment horizontal="center" vertical="center"/>
      <protection locked="0"/>
    </xf>
    <xf numFmtId="0" fontId="5" fillId="2" borderId="39" xfId="0" applyFont="1" applyFill="1" applyBorder="1" applyAlignment="1" applyProtection="1">
      <alignment horizontal="center" vertical="center" wrapText="1"/>
      <protection locked="0"/>
    </xf>
    <xf numFmtId="0" fontId="5" fillId="2" borderId="40" xfId="0" applyFont="1" applyFill="1" applyBorder="1" applyAlignment="1" applyProtection="1">
      <alignment horizontal="center" vertical="center" wrapText="1"/>
      <protection locked="0"/>
    </xf>
    <xf numFmtId="0" fontId="5" fillId="2" borderId="41" xfId="0" applyFont="1" applyFill="1" applyBorder="1" applyAlignment="1" applyProtection="1">
      <alignment horizontal="center" vertical="center" wrapText="1"/>
      <protection locked="0"/>
    </xf>
    <xf numFmtId="0" fontId="2" fillId="0" borderId="32" xfId="0" applyFont="1" applyBorder="1" applyAlignment="1" applyProtection="1">
      <alignment horizontal="center" vertical="center"/>
      <protection locked="0"/>
    </xf>
    <xf numFmtId="0" fontId="2" fillId="0" borderId="32" xfId="0" applyFont="1" applyBorder="1" applyAlignment="1" applyProtection="1">
      <alignment horizontal="center" vertical="center" wrapText="1"/>
      <protection locked="0"/>
    </xf>
    <xf numFmtId="0" fontId="2" fillId="0" borderId="37" xfId="0" applyFont="1" applyBorder="1" applyAlignment="1" applyProtection="1">
      <alignment horizontal="center" vertical="center"/>
      <protection locked="0"/>
    </xf>
    <xf numFmtId="0" fontId="2" fillId="0" borderId="37" xfId="0" applyFont="1" applyBorder="1" applyAlignment="1" applyProtection="1">
      <alignment horizontal="center" vertical="center" wrapText="1"/>
      <protection locked="0"/>
    </xf>
    <xf numFmtId="164" fontId="5" fillId="0" borderId="9" xfId="0" applyNumberFormat="1" applyFont="1" applyFill="1" applyBorder="1" applyAlignment="1" applyProtection="1">
      <alignment horizontal="center" vertical="center" wrapText="1"/>
      <protection locked="0"/>
    </xf>
    <xf numFmtId="0" fontId="10" fillId="0" borderId="0" xfId="0" applyFont="1" applyFill="1" applyAlignment="1" applyProtection="1">
      <alignment horizontal="right"/>
      <protection locked="0"/>
    </xf>
    <xf numFmtId="4" fontId="2" fillId="0" borderId="32" xfId="0" applyNumberFormat="1" applyFont="1" applyBorder="1" applyAlignment="1" applyProtection="1">
      <alignment horizontal="center" vertical="center"/>
      <protection locked="0"/>
    </xf>
    <xf numFmtId="164" fontId="7" fillId="0" borderId="20" xfId="0" applyNumberFormat="1" applyFont="1" applyFill="1" applyBorder="1" applyAlignment="1" applyProtection="1">
      <alignment horizontal="center" vertical="center" wrapText="1"/>
      <protection locked="0"/>
    </xf>
    <xf numFmtId="4" fontId="2" fillId="0" borderId="12" xfId="0" applyNumberFormat="1" applyFont="1" applyBorder="1" applyAlignment="1" applyProtection="1">
      <alignment horizontal="center" vertical="center"/>
      <protection locked="0"/>
    </xf>
    <xf numFmtId="164" fontId="7" fillId="0" borderId="15" xfId="0" applyNumberFormat="1" applyFont="1" applyFill="1" applyBorder="1" applyAlignment="1" applyProtection="1">
      <alignment horizontal="center" vertical="center" wrapText="1"/>
      <protection locked="0"/>
    </xf>
    <xf numFmtId="4" fontId="2" fillId="0" borderId="37" xfId="0" applyNumberFormat="1" applyFont="1" applyBorder="1" applyAlignment="1" applyProtection="1">
      <alignment horizontal="center" vertical="center"/>
      <protection locked="0"/>
    </xf>
    <xf numFmtId="164" fontId="7" fillId="0" borderId="38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28" xfId="0" applyFont="1" applyFill="1" applyBorder="1" applyAlignment="1" applyProtection="1">
      <alignment horizontal="center" vertical="center"/>
    </xf>
    <xf numFmtId="4" fontId="2" fillId="0" borderId="28" xfId="0" applyNumberFormat="1" applyFont="1" applyFill="1" applyBorder="1" applyAlignment="1" applyProtection="1">
      <alignment horizontal="center" vertical="center"/>
    </xf>
    <xf numFmtId="0" fontId="2" fillId="0" borderId="1" xfId="0" applyFont="1" applyBorder="1" applyAlignment="1" applyProtection="1">
      <alignment horizontal="center" vertical="center" wrapText="1"/>
    </xf>
    <xf numFmtId="14" fontId="10" fillId="0" borderId="0" xfId="0" applyNumberFormat="1" applyFont="1" applyFill="1" applyAlignment="1" applyProtection="1">
      <alignment horizontal="left"/>
      <protection locked="0"/>
    </xf>
    <xf numFmtId="0" fontId="17" fillId="3" borderId="18" xfId="0" applyFont="1" applyFill="1" applyBorder="1" applyAlignment="1" applyProtection="1">
      <alignment horizontal="left" vertical="center" wrapText="1"/>
      <protection locked="0"/>
    </xf>
    <xf numFmtId="0" fontId="17" fillId="3" borderId="14" xfId="0" applyFont="1" applyFill="1" applyBorder="1" applyAlignment="1" applyProtection="1">
      <alignment horizontal="left" vertical="center" wrapText="1"/>
      <protection locked="0"/>
    </xf>
    <xf numFmtId="0" fontId="17" fillId="3" borderId="36" xfId="0" applyFont="1" applyFill="1" applyBorder="1" applyAlignment="1" applyProtection="1">
      <alignment horizontal="left" vertical="center" wrapText="1"/>
      <protection locked="0"/>
    </xf>
    <xf numFmtId="0" fontId="2" fillId="3" borderId="32" xfId="0" applyFont="1" applyFill="1" applyBorder="1" applyAlignment="1" applyProtection="1">
      <alignment horizontal="center" vertical="center" wrapText="1"/>
      <protection locked="0"/>
    </xf>
    <xf numFmtId="0" fontId="2" fillId="3" borderId="32" xfId="0" applyFont="1" applyFill="1" applyBorder="1" applyAlignment="1" applyProtection="1">
      <alignment horizontal="center" vertical="center"/>
      <protection locked="0"/>
    </xf>
    <xf numFmtId="0" fontId="2" fillId="3" borderId="12" xfId="0" applyFont="1" applyFill="1" applyBorder="1" applyAlignment="1" applyProtection="1">
      <alignment horizontal="center" vertical="center" wrapText="1"/>
      <protection locked="0"/>
    </xf>
    <xf numFmtId="0" fontId="2" fillId="3" borderId="12" xfId="0" applyFont="1" applyFill="1" applyBorder="1" applyAlignment="1" applyProtection="1">
      <alignment horizontal="center" vertical="center"/>
      <protection locked="0"/>
    </xf>
    <xf numFmtId="0" fontId="2" fillId="3" borderId="37" xfId="0" applyFont="1" applyFill="1" applyBorder="1" applyAlignment="1" applyProtection="1">
      <alignment horizontal="center" vertical="center" wrapText="1"/>
      <protection locked="0"/>
    </xf>
    <xf numFmtId="0" fontId="2" fillId="3" borderId="37" xfId="0" applyFont="1" applyFill="1" applyBorder="1" applyAlignment="1" applyProtection="1">
      <alignment horizontal="center" vertical="center"/>
      <protection locked="0"/>
    </xf>
    <xf numFmtId="0" fontId="2" fillId="0" borderId="32" xfId="0" applyFont="1" applyBorder="1" applyAlignment="1">
      <alignment horizontal="center" vertical="center"/>
    </xf>
    <xf numFmtId="0" fontId="2" fillId="0" borderId="32" xfId="0" applyFont="1" applyBorder="1" applyAlignment="1">
      <alignment horizontal="center" vertical="center" wrapText="1"/>
    </xf>
    <xf numFmtId="0" fontId="2" fillId="0" borderId="19" xfId="0" applyFont="1" applyFill="1" applyBorder="1" applyAlignment="1" applyProtection="1">
      <alignment horizontal="center" vertical="center"/>
    </xf>
    <xf numFmtId="4" fontId="2" fillId="0" borderId="19" xfId="0" applyNumberFormat="1" applyFont="1" applyFill="1" applyBorder="1" applyAlignment="1" applyProtection="1">
      <alignment horizontal="center" vertical="center"/>
    </xf>
    <xf numFmtId="164" fontId="7" fillId="0" borderId="20" xfId="0" applyNumberFormat="1" applyFont="1" applyFill="1" applyBorder="1" applyAlignment="1" applyProtection="1">
      <alignment horizontal="center" vertical="center" wrapText="1"/>
    </xf>
    <xf numFmtId="164" fontId="7" fillId="0" borderId="44" xfId="0" applyNumberFormat="1" applyFont="1" applyFill="1" applyBorder="1" applyAlignment="1" applyProtection="1">
      <alignment horizontal="center" vertical="center" wrapText="1"/>
    </xf>
    <xf numFmtId="0" fontId="17" fillId="3" borderId="45" xfId="0" applyFont="1" applyFill="1" applyBorder="1" applyAlignment="1" applyProtection="1">
      <alignment horizontal="left" vertical="center" wrapText="1"/>
      <protection locked="0"/>
    </xf>
    <xf numFmtId="4" fontId="2" fillId="0" borderId="37" xfId="0" applyNumberFormat="1" applyFont="1" applyFill="1" applyBorder="1" applyAlignment="1" applyProtection="1">
      <alignment horizontal="center" vertical="center"/>
    </xf>
    <xf numFmtId="0" fontId="6" fillId="0" borderId="46" xfId="1" applyFont="1" applyFill="1" applyBorder="1" applyAlignment="1" applyProtection="1">
      <alignment vertical="center" wrapText="1"/>
      <protection locked="0"/>
    </xf>
    <xf numFmtId="0" fontId="6" fillId="0" borderId="47" xfId="1" applyFont="1" applyFill="1" applyBorder="1" applyAlignment="1" applyProtection="1">
      <alignment horizontal="center" vertical="center" wrapText="1"/>
      <protection locked="0"/>
    </xf>
    <xf numFmtId="0" fontId="6" fillId="0" borderId="47" xfId="1" applyFont="1" applyFill="1" applyBorder="1" applyAlignment="1" applyProtection="1">
      <alignment vertical="center" wrapText="1"/>
      <protection locked="0"/>
    </xf>
    <xf numFmtId="164" fontId="7" fillId="0" borderId="50" xfId="0" applyNumberFormat="1" applyFont="1" applyFill="1" applyBorder="1" applyAlignment="1" applyProtection="1">
      <alignment horizontal="center" vertical="center" wrapText="1"/>
    </xf>
    <xf numFmtId="0" fontId="17" fillId="3" borderId="23" xfId="0" applyFont="1" applyFill="1" applyBorder="1" applyAlignment="1" applyProtection="1">
      <alignment horizontal="left" vertical="center" wrapText="1"/>
      <protection locked="0"/>
    </xf>
    <xf numFmtId="0" fontId="2" fillId="0" borderId="32" xfId="0" applyFont="1" applyBorder="1" applyAlignment="1" applyProtection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3" borderId="1" xfId="0" applyFont="1" applyFill="1" applyBorder="1" applyAlignment="1" applyProtection="1">
      <alignment horizontal="center" vertical="center"/>
      <protection locked="0"/>
    </xf>
    <xf numFmtId="0" fontId="2" fillId="0" borderId="37" xfId="0" applyFont="1" applyBorder="1" applyAlignment="1">
      <alignment horizontal="center" vertical="center"/>
    </xf>
    <xf numFmtId="0" fontId="2" fillId="0" borderId="37" xfId="0" applyFont="1" applyBorder="1" applyAlignment="1">
      <alignment horizontal="center" vertical="center" wrapText="1"/>
    </xf>
    <xf numFmtId="0" fontId="2" fillId="0" borderId="37" xfId="0" applyFont="1" applyBorder="1" applyAlignment="1" applyProtection="1">
      <alignment horizontal="center" vertical="center" wrapText="1"/>
    </xf>
    <xf numFmtId="0" fontId="2" fillId="0" borderId="37" xfId="0" applyFont="1" applyBorder="1" applyAlignment="1" applyProtection="1">
      <alignment horizontal="center" vertical="center"/>
    </xf>
    <xf numFmtId="164" fontId="7" fillId="0" borderId="8" xfId="0" applyNumberFormat="1" applyFont="1" applyFill="1" applyBorder="1" applyAlignment="1" applyProtection="1">
      <alignment horizontal="center" vertical="center" wrapText="1"/>
    </xf>
    <xf numFmtId="0" fontId="17" fillId="3" borderId="13" xfId="0" applyFont="1" applyFill="1" applyBorder="1" applyAlignment="1" applyProtection="1">
      <alignment horizontal="left" vertical="center" wrapText="1"/>
      <protection locked="0"/>
    </xf>
    <xf numFmtId="0" fontId="17" fillId="3" borderId="51" xfId="0" applyFont="1" applyFill="1" applyBorder="1" applyAlignment="1" applyProtection="1">
      <alignment horizontal="left" vertical="center" wrapText="1"/>
      <protection locked="0"/>
    </xf>
    <xf numFmtId="0" fontId="10" fillId="3" borderId="43" xfId="0" applyFont="1" applyFill="1" applyBorder="1" applyAlignment="1" applyProtection="1">
      <alignment horizontal="center"/>
      <protection locked="0"/>
    </xf>
    <xf numFmtId="0" fontId="10" fillId="3" borderId="44" xfId="0" applyFont="1" applyFill="1" applyBorder="1" applyAlignment="1" applyProtection="1">
      <alignment horizontal="center"/>
      <protection locked="0"/>
    </xf>
    <xf numFmtId="0" fontId="12" fillId="0" borderId="43" xfId="0" applyFont="1" applyFill="1" applyBorder="1" applyAlignment="1" applyProtection="1">
      <alignment horizontal="center" vertical="center"/>
      <protection locked="0"/>
    </xf>
    <xf numFmtId="0" fontId="12" fillId="0" borderId="44" xfId="0" applyFont="1" applyFill="1" applyBorder="1" applyAlignment="1" applyProtection="1">
      <alignment horizontal="center" vertical="center"/>
      <protection locked="0"/>
    </xf>
    <xf numFmtId="0" fontId="10" fillId="0" borderId="2" xfId="0" applyFont="1" applyFill="1" applyBorder="1" applyAlignment="1" applyProtection="1">
      <alignment horizontal="center" vertical="top"/>
      <protection locked="0"/>
    </xf>
    <xf numFmtId="0" fontId="12" fillId="0" borderId="13" xfId="1" applyFont="1" applyFill="1" applyBorder="1" applyAlignment="1" applyProtection="1">
      <alignment horizontal="left" vertical="center" wrapText="1"/>
      <protection locked="0"/>
    </xf>
    <xf numFmtId="0" fontId="12" fillId="0" borderId="1" xfId="1" applyFont="1" applyFill="1" applyBorder="1" applyAlignment="1" applyProtection="1">
      <alignment horizontal="left" vertical="center" wrapText="1"/>
      <protection locked="0"/>
    </xf>
    <xf numFmtId="0" fontId="12" fillId="0" borderId="5" xfId="1" applyFont="1" applyFill="1" applyBorder="1" applyAlignment="1" applyProtection="1">
      <alignment horizontal="left" vertical="center" wrapText="1"/>
      <protection locked="0"/>
    </xf>
    <xf numFmtId="0" fontId="12" fillId="0" borderId="21" xfId="1" applyFont="1" applyFill="1" applyBorder="1" applyAlignment="1" applyProtection="1">
      <alignment horizontal="left" vertical="center" wrapText="1"/>
      <protection locked="0"/>
    </xf>
    <xf numFmtId="0" fontId="12" fillId="0" borderId="22" xfId="1" applyFont="1" applyFill="1" applyBorder="1" applyAlignment="1" applyProtection="1">
      <alignment horizontal="left" vertical="center" wrapText="1"/>
      <protection locked="0"/>
    </xf>
    <xf numFmtId="0" fontId="12" fillId="0" borderId="6" xfId="1" applyFont="1" applyFill="1" applyBorder="1" applyAlignment="1" applyProtection="1">
      <alignment horizontal="left" vertical="center" wrapText="1"/>
      <protection locked="0"/>
    </xf>
    <xf numFmtId="0" fontId="12" fillId="0" borderId="16" xfId="1" applyFont="1" applyFill="1" applyBorder="1" applyAlignment="1" applyProtection="1">
      <alignment horizontal="left" vertical="center" wrapText="1"/>
      <protection locked="0"/>
    </xf>
    <xf numFmtId="0" fontId="12" fillId="0" borderId="17" xfId="1" applyFont="1" applyFill="1" applyBorder="1" applyAlignment="1" applyProtection="1">
      <alignment horizontal="left" vertical="center" wrapText="1"/>
      <protection locked="0"/>
    </xf>
    <xf numFmtId="0" fontId="12" fillId="0" borderId="11" xfId="1" applyFont="1" applyFill="1" applyBorder="1" applyAlignment="1" applyProtection="1">
      <alignment horizontal="left" vertical="center" wrapText="1"/>
      <protection locked="0"/>
    </xf>
    <xf numFmtId="0" fontId="22" fillId="0" borderId="4" xfId="0" applyFont="1" applyFill="1" applyBorder="1" applyAlignment="1" applyProtection="1">
      <alignment horizontal="center" vertical="center" wrapText="1"/>
      <protection locked="0"/>
    </xf>
    <xf numFmtId="0" fontId="22" fillId="0" borderId="7" xfId="0" applyFont="1" applyFill="1" applyBorder="1" applyAlignment="1" applyProtection="1">
      <alignment horizontal="center" vertical="center" wrapText="1"/>
      <protection locked="0"/>
    </xf>
    <xf numFmtId="0" fontId="22" fillId="0" borderId="8" xfId="0" applyFont="1" applyFill="1" applyBorder="1" applyAlignment="1" applyProtection="1">
      <alignment horizontal="center" vertical="center" wrapText="1"/>
      <protection locked="0"/>
    </xf>
    <xf numFmtId="0" fontId="22" fillId="0" borderId="16" xfId="0" applyFont="1" applyFill="1" applyBorder="1" applyAlignment="1" applyProtection="1">
      <alignment horizontal="center" vertical="center" wrapText="1"/>
      <protection locked="0"/>
    </xf>
    <xf numFmtId="0" fontId="22" fillId="0" borderId="17" xfId="0" applyFont="1" applyFill="1" applyBorder="1" applyAlignment="1" applyProtection="1">
      <alignment horizontal="center" vertical="center" wrapText="1"/>
      <protection locked="0"/>
    </xf>
    <xf numFmtId="0" fontId="22" fillId="0" borderId="11" xfId="0" applyFont="1" applyFill="1" applyBorder="1" applyAlignment="1" applyProtection="1">
      <alignment horizontal="center" vertical="center" wrapText="1"/>
      <protection locked="0"/>
    </xf>
    <xf numFmtId="2" fontId="20" fillId="0" borderId="4" xfId="1" applyNumberFormat="1" applyFont="1" applyFill="1" applyBorder="1" applyAlignment="1" applyProtection="1">
      <alignment horizontal="center" vertical="center" wrapText="1"/>
      <protection locked="0"/>
    </xf>
    <xf numFmtId="2" fontId="20" fillId="0" borderId="7" xfId="1" applyNumberFormat="1" applyFont="1" applyFill="1" applyBorder="1" applyAlignment="1" applyProtection="1">
      <alignment horizontal="center" vertical="center" wrapText="1"/>
      <protection locked="0"/>
    </xf>
    <xf numFmtId="2" fontId="20" fillId="0" borderId="8" xfId="1" applyNumberFormat="1" applyFont="1" applyFill="1" applyBorder="1" applyAlignment="1" applyProtection="1">
      <alignment horizontal="center" vertical="center" wrapText="1"/>
      <protection locked="0"/>
    </xf>
    <xf numFmtId="0" fontId="13" fillId="0" borderId="13" xfId="1" applyFont="1" applyFill="1" applyBorder="1" applyAlignment="1" applyProtection="1">
      <alignment horizontal="center" vertical="center" wrapText="1"/>
      <protection locked="0"/>
    </xf>
    <xf numFmtId="0" fontId="13" fillId="0" borderId="1" xfId="1" applyFont="1" applyFill="1" applyBorder="1" applyAlignment="1" applyProtection="1">
      <alignment horizontal="center" vertical="center" wrapText="1"/>
      <protection locked="0"/>
    </xf>
    <xf numFmtId="0" fontId="13" fillId="0" borderId="5" xfId="1" applyFont="1" applyFill="1" applyBorder="1" applyAlignment="1" applyProtection="1">
      <alignment horizontal="center" vertical="center" wrapText="1"/>
      <protection locked="0"/>
    </xf>
    <xf numFmtId="0" fontId="13" fillId="0" borderId="21" xfId="1" applyFont="1" applyFill="1" applyBorder="1" applyAlignment="1" applyProtection="1">
      <alignment horizontal="center" vertical="center" wrapText="1"/>
      <protection locked="0"/>
    </xf>
    <xf numFmtId="0" fontId="13" fillId="0" borderId="22" xfId="1" applyFont="1" applyFill="1" applyBorder="1" applyAlignment="1" applyProtection="1">
      <alignment horizontal="center" vertical="center" wrapText="1"/>
      <protection locked="0"/>
    </xf>
    <xf numFmtId="0" fontId="13" fillId="0" borderId="6" xfId="1" applyFont="1" applyFill="1" applyBorder="1" applyAlignment="1" applyProtection="1">
      <alignment horizontal="center" vertical="center" wrapText="1"/>
      <protection locked="0"/>
    </xf>
    <xf numFmtId="0" fontId="21" fillId="0" borderId="4" xfId="0" applyFont="1" applyFill="1" applyBorder="1" applyAlignment="1" applyProtection="1">
      <alignment horizontal="center" vertical="center" wrapText="1"/>
      <protection locked="0"/>
    </xf>
    <xf numFmtId="0" fontId="21" fillId="0" borderId="7" xfId="0" applyFont="1" applyFill="1" applyBorder="1" applyAlignment="1" applyProtection="1">
      <alignment horizontal="center" vertical="center" wrapText="1"/>
      <protection locked="0"/>
    </xf>
    <xf numFmtId="0" fontId="21" fillId="0" borderId="8" xfId="0" applyFont="1" applyFill="1" applyBorder="1" applyAlignment="1" applyProtection="1">
      <alignment horizontal="center" vertical="center" wrapText="1"/>
      <protection locked="0"/>
    </xf>
    <xf numFmtId="0" fontId="21" fillId="0" borderId="11" xfId="0" applyFont="1" applyFill="1" applyBorder="1" applyAlignment="1" applyProtection="1">
      <alignment horizontal="center" vertical="center" wrapText="1"/>
      <protection locked="0"/>
    </xf>
    <xf numFmtId="0" fontId="6" fillId="0" borderId="48" xfId="1" applyFont="1" applyFill="1" applyBorder="1" applyAlignment="1" applyProtection="1">
      <alignment horizontal="center" vertical="center" wrapText="1"/>
      <protection locked="0"/>
    </xf>
    <xf numFmtId="0" fontId="6" fillId="0" borderId="44" xfId="1" applyFont="1" applyFill="1" applyBorder="1" applyAlignment="1" applyProtection="1">
      <alignment horizontal="center" vertical="center" wrapText="1"/>
      <protection locked="0"/>
    </xf>
    <xf numFmtId="0" fontId="13" fillId="0" borderId="14" xfId="1" applyFont="1" applyFill="1" applyBorder="1" applyAlignment="1" applyProtection="1">
      <alignment horizontal="center" vertical="center" wrapText="1"/>
      <protection locked="0"/>
    </xf>
    <xf numFmtId="0" fontId="13" fillId="0" borderId="42" xfId="1" applyFont="1" applyFill="1" applyBorder="1" applyAlignment="1" applyProtection="1">
      <alignment horizontal="center" vertical="center" wrapText="1"/>
      <protection locked="0"/>
    </xf>
    <xf numFmtId="0" fontId="13" fillId="0" borderId="15" xfId="1" applyFont="1" applyFill="1" applyBorder="1" applyAlignment="1" applyProtection="1">
      <alignment horizontal="center" vertical="center" wrapText="1"/>
      <protection locked="0"/>
    </xf>
    <xf numFmtId="0" fontId="15" fillId="0" borderId="23" xfId="0" applyFont="1" applyFill="1" applyBorder="1" applyAlignment="1" applyProtection="1">
      <alignment horizontal="center" vertical="center"/>
      <protection locked="0"/>
    </xf>
    <xf numFmtId="0" fontId="15" fillId="0" borderId="24" xfId="0" applyFont="1" applyFill="1" applyBorder="1" applyAlignment="1" applyProtection="1">
      <alignment horizontal="center" vertical="center"/>
      <protection locked="0"/>
    </xf>
    <xf numFmtId="0" fontId="15" fillId="0" borderId="25" xfId="0" applyFont="1" applyFill="1" applyBorder="1" applyAlignment="1" applyProtection="1">
      <alignment horizontal="center" vertical="center"/>
      <protection locked="0"/>
    </xf>
    <xf numFmtId="0" fontId="15" fillId="0" borderId="4" xfId="0" applyFont="1" applyFill="1" applyBorder="1" applyAlignment="1" applyProtection="1">
      <alignment horizontal="center" vertical="center"/>
      <protection locked="0"/>
    </xf>
    <xf numFmtId="0" fontId="15" fillId="0" borderId="7" xfId="0" applyFont="1" applyFill="1" applyBorder="1" applyAlignment="1" applyProtection="1">
      <alignment horizontal="center" vertical="center"/>
      <protection locked="0"/>
    </xf>
    <xf numFmtId="0" fontId="15" fillId="0" borderId="8" xfId="0" applyFont="1" applyFill="1" applyBorder="1" applyAlignment="1" applyProtection="1">
      <alignment horizontal="center" vertical="center"/>
      <protection locked="0"/>
    </xf>
    <xf numFmtId="0" fontId="21" fillId="0" borderId="23" xfId="0" applyFont="1" applyFill="1" applyBorder="1" applyAlignment="1" applyProtection="1">
      <alignment horizontal="center" vertical="center" wrapText="1"/>
      <protection locked="0"/>
    </xf>
    <xf numFmtId="0" fontId="21" fillId="0" borderId="24" xfId="0" applyFont="1" applyFill="1" applyBorder="1" applyAlignment="1" applyProtection="1">
      <alignment horizontal="center" vertical="center"/>
      <protection locked="0"/>
    </xf>
    <xf numFmtId="0" fontId="21" fillId="0" borderId="25" xfId="0" applyFont="1" applyFill="1" applyBorder="1" applyAlignment="1" applyProtection="1">
      <alignment horizontal="center" vertical="center"/>
      <protection locked="0"/>
    </xf>
    <xf numFmtId="0" fontId="21" fillId="0" borderId="26" xfId="0" applyFont="1" applyFill="1" applyBorder="1" applyAlignment="1" applyProtection="1">
      <alignment horizontal="center" vertical="center"/>
      <protection locked="0"/>
    </xf>
    <xf numFmtId="0" fontId="21" fillId="0" borderId="0" xfId="0" applyFont="1" applyFill="1" applyBorder="1" applyAlignment="1" applyProtection="1">
      <alignment horizontal="center" vertical="center"/>
      <protection locked="0"/>
    </xf>
    <xf numFmtId="0" fontId="21" fillId="0" borderId="27" xfId="0" applyFont="1" applyFill="1" applyBorder="1" applyAlignment="1" applyProtection="1">
      <alignment horizontal="center" vertical="center"/>
      <protection locked="0"/>
    </xf>
    <xf numFmtId="0" fontId="21" fillId="0" borderId="4" xfId="0" applyFont="1" applyFill="1" applyBorder="1" applyAlignment="1" applyProtection="1">
      <alignment horizontal="center" vertical="center"/>
      <protection locked="0"/>
    </xf>
    <xf numFmtId="0" fontId="21" fillId="0" borderId="7" xfId="0" applyFont="1" applyFill="1" applyBorder="1" applyAlignment="1" applyProtection="1">
      <alignment horizontal="center" vertical="center"/>
      <protection locked="0"/>
    </xf>
    <xf numFmtId="0" fontId="21" fillId="0" borderId="8" xfId="0" applyFont="1" applyFill="1" applyBorder="1" applyAlignment="1" applyProtection="1">
      <alignment horizontal="center" vertical="center"/>
      <protection locked="0"/>
    </xf>
    <xf numFmtId="0" fontId="12" fillId="0" borderId="36" xfId="1" applyFont="1" applyFill="1" applyBorder="1" applyAlignment="1" applyProtection="1">
      <alignment horizontal="left" vertical="center" wrapText="1"/>
      <protection locked="0"/>
    </xf>
    <xf numFmtId="0" fontId="12" fillId="0" borderId="37" xfId="1" applyFont="1" applyFill="1" applyBorder="1" applyAlignment="1" applyProtection="1">
      <alignment horizontal="left" vertical="center" wrapText="1"/>
      <protection locked="0"/>
    </xf>
    <xf numFmtId="0" fontId="12" fillId="0" borderId="38" xfId="1" applyFont="1" applyFill="1" applyBorder="1" applyAlignment="1" applyProtection="1">
      <alignment horizontal="left" vertical="center" wrapText="1"/>
      <protection locked="0"/>
    </xf>
    <xf numFmtId="0" fontId="12" fillId="0" borderId="31" xfId="1" applyFont="1" applyFill="1" applyBorder="1" applyAlignment="1" applyProtection="1">
      <alignment horizontal="left" vertical="center" wrapText="1"/>
      <protection locked="0"/>
    </xf>
    <xf numFmtId="0" fontId="12" fillId="0" borderId="32" xfId="1" applyFont="1" applyFill="1" applyBorder="1" applyAlignment="1" applyProtection="1">
      <alignment horizontal="left" vertical="center" wrapText="1"/>
      <protection locked="0"/>
    </xf>
    <xf numFmtId="0" fontId="12" fillId="0" borderId="35" xfId="1" applyFont="1" applyFill="1" applyBorder="1" applyAlignment="1" applyProtection="1">
      <alignment horizontal="left" vertical="center" wrapText="1"/>
      <protection locked="0"/>
    </xf>
    <xf numFmtId="0" fontId="19" fillId="0" borderId="33" xfId="0" applyFont="1" applyFill="1" applyBorder="1" applyAlignment="1" applyProtection="1">
      <alignment horizontal="center" vertical="center"/>
      <protection locked="0"/>
    </xf>
    <xf numFmtId="0" fontId="19" fillId="0" borderId="19" xfId="0" applyFont="1" applyFill="1" applyBorder="1" applyAlignment="1" applyProtection="1">
      <alignment horizontal="center" vertical="center"/>
      <protection locked="0"/>
    </xf>
    <xf numFmtId="0" fontId="19" fillId="0" borderId="30" xfId="0" applyFont="1" applyFill="1" applyBorder="1" applyAlignment="1" applyProtection="1">
      <alignment horizontal="center" vertical="center"/>
      <protection locked="0"/>
    </xf>
    <xf numFmtId="0" fontId="19" fillId="0" borderId="10" xfId="0" applyFont="1" applyFill="1" applyBorder="1" applyAlignment="1" applyProtection="1">
      <alignment horizontal="center" vertical="center"/>
      <protection locked="0"/>
    </xf>
    <xf numFmtId="0" fontId="19" fillId="0" borderId="1" xfId="0" applyFont="1" applyFill="1" applyBorder="1" applyAlignment="1" applyProtection="1">
      <alignment horizontal="center" vertical="center"/>
      <protection locked="0"/>
    </xf>
    <xf numFmtId="0" fontId="19" fillId="0" borderId="5" xfId="0" applyFont="1" applyFill="1" applyBorder="1" applyAlignment="1" applyProtection="1">
      <alignment horizontal="center" vertical="center"/>
      <protection locked="0"/>
    </xf>
    <xf numFmtId="0" fontId="10" fillId="0" borderId="34" xfId="0" applyFont="1" applyFill="1" applyBorder="1" applyAlignment="1" applyProtection="1">
      <alignment horizontal="center" vertical="center"/>
      <protection locked="0"/>
    </xf>
    <xf numFmtId="0" fontId="10" fillId="0" borderId="22" xfId="0" applyFont="1" applyFill="1" applyBorder="1" applyAlignment="1" applyProtection="1">
      <alignment horizontal="center" vertical="center"/>
      <protection locked="0"/>
    </xf>
    <xf numFmtId="0" fontId="10" fillId="0" borderId="6" xfId="0" applyFont="1" applyFill="1" applyBorder="1" applyAlignment="1" applyProtection="1">
      <alignment horizontal="center" vertical="center"/>
      <protection locked="0"/>
    </xf>
    <xf numFmtId="0" fontId="14" fillId="0" borderId="17" xfId="0" applyFont="1" applyFill="1" applyBorder="1" applyAlignment="1" applyProtection="1">
      <alignment horizontal="center" vertical="center" wrapText="1"/>
      <protection locked="0"/>
    </xf>
    <xf numFmtId="0" fontId="12" fillId="0" borderId="29" xfId="1" applyFont="1" applyFill="1" applyBorder="1" applyAlignment="1" applyProtection="1">
      <alignment horizontal="left" vertical="center" wrapText="1"/>
      <protection locked="0"/>
    </xf>
    <xf numFmtId="0" fontId="12" fillId="0" borderId="19" xfId="1" applyFont="1" applyFill="1" applyBorder="1" applyAlignment="1" applyProtection="1">
      <alignment horizontal="left" vertical="center" wrapText="1"/>
      <protection locked="0"/>
    </xf>
    <xf numFmtId="0" fontId="12" fillId="0" borderId="30" xfId="1" applyFont="1" applyFill="1" applyBorder="1" applyAlignment="1" applyProtection="1">
      <alignment horizontal="left" vertical="center" wrapText="1"/>
      <protection locked="0"/>
    </xf>
    <xf numFmtId="0" fontId="13" fillId="0" borderId="18" xfId="1" applyFont="1" applyFill="1" applyBorder="1" applyAlignment="1" applyProtection="1">
      <alignment horizontal="center" vertical="center" wrapText="1"/>
      <protection locked="0"/>
    </xf>
    <xf numFmtId="0" fontId="13" fillId="0" borderId="49" xfId="1" applyFont="1" applyFill="1" applyBorder="1" applyAlignment="1" applyProtection="1">
      <alignment horizontal="center" vertical="center" wrapText="1"/>
      <protection locked="0"/>
    </xf>
    <xf numFmtId="0" fontId="13" fillId="0" borderId="20" xfId="1" applyFont="1" applyFill="1" applyBorder="1" applyAlignment="1" applyProtection="1">
      <alignment horizontal="center" vertical="center" wrapText="1"/>
      <protection locked="0"/>
    </xf>
    <xf numFmtId="0" fontId="2" fillId="0" borderId="1" xfId="0" applyFont="1" applyFill="1" applyBorder="1" applyAlignment="1" applyProtection="1">
      <alignment horizontal="center" vertical="center"/>
    </xf>
    <xf numFmtId="4" fontId="2" fillId="0" borderId="1" xfId="0" applyNumberFormat="1" applyFont="1" applyFill="1" applyBorder="1" applyAlignment="1" applyProtection="1">
      <alignment horizontal="center" vertical="center"/>
    </xf>
    <xf numFmtId="164" fontId="7" fillId="0" borderId="1" xfId="0" applyNumberFormat="1" applyFont="1" applyFill="1" applyBorder="1" applyAlignment="1" applyProtection="1">
      <alignment horizontal="center" vertical="center" wrapText="1"/>
    </xf>
  </cellXfs>
  <cellStyles count="7">
    <cellStyle name="Обычный" xfId="0" builtinId="0"/>
    <cellStyle name="Обычный 12 6" xfId="2"/>
    <cellStyle name="Обычный 2" xfId="1"/>
    <cellStyle name="Обычный 2 2" xfId="3"/>
    <cellStyle name="Обычный 3" xfId="4"/>
    <cellStyle name="Обычный 3 7" xfId="5"/>
    <cellStyle name="Обычный 5" xfId="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23813</xdr:colOff>
      <xdr:row>0</xdr:row>
      <xdr:rowOff>166687</xdr:rowOff>
    </xdr:from>
    <xdr:to>
      <xdr:col>1</xdr:col>
      <xdr:colOff>1847849</xdr:colOff>
      <xdr:row>5</xdr:row>
      <xdr:rowOff>59531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4782" y="166687"/>
          <a:ext cx="1821655" cy="904875"/>
        </a:xfrm>
        <a:prstGeom prst="rect">
          <a:avLst/>
        </a:prstGeom>
      </xdr:spPr>
    </xdr:pic>
    <xdr:clientData/>
  </xdr:twoCellAnchor>
  <xdr:twoCellAnchor>
    <xdr:from>
      <xdr:col>9</xdr:col>
      <xdr:colOff>204389</xdr:colOff>
      <xdr:row>0</xdr:row>
      <xdr:rowOff>88368</xdr:rowOff>
    </xdr:from>
    <xdr:to>
      <xdr:col>10</xdr:col>
      <xdr:colOff>91449</xdr:colOff>
      <xdr:row>177</xdr:row>
      <xdr:rowOff>140073</xdr:rowOff>
    </xdr:to>
    <xdr:pic>
      <xdr:nvPicPr>
        <xdr:cNvPr id="3" name="WordPictureWatermark123085392" descr="Сэтл Строй_кпп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4327"/>
        <a:stretch>
          <a:fillRect/>
        </a:stretch>
      </xdr:blipFill>
      <xdr:spPr bwMode="auto">
        <a:xfrm>
          <a:off x="17458246" y="88368"/>
          <a:ext cx="390524" cy="997376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>
    <pageSetUpPr fitToPage="1"/>
  </sheetPr>
  <dimension ref="B6:L178"/>
  <sheetViews>
    <sheetView tabSelected="1" topLeftCell="A13" zoomScale="70" zoomScaleNormal="70" workbookViewId="0">
      <selection activeCell="P23" sqref="O23:P23"/>
    </sheetView>
  </sheetViews>
  <sheetFormatPr defaultColWidth="7.5703125" defaultRowHeight="15.75" x14ac:dyDescent="0.25"/>
  <cols>
    <col min="1" max="1" width="2" style="9" customWidth="1"/>
    <col min="2" max="2" width="27.7109375" style="9" customWidth="1"/>
    <col min="3" max="3" width="28.85546875" style="13" customWidth="1"/>
    <col min="4" max="4" width="61.140625" style="8" customWidth="1"/>
    <col min="5" max="5" width="25.140625" style="9" customWidth="1"/>
    <col min="6" max="6" width="33.42578125" style="9" customWidth="1"/>
    <col min="7" max="7" width="16" style="13" customWidth="1"/>
    <col min="8" max="8" width="30.85546875" style="13" customWidth="1"/>
    <col min="9" max="9" width="33.7109375" style="9" customWidth="1"/>
    <col min="10" max="10" width="7.5703125" style="9" customWidth="1"/>
    <col min="11" max="20" width="18" style="9" customWidth="1"/>
    <col min="21" max="16384" width="7.5703125" style="9"/>
  </cols>
  <sheetData>
    <row r="6" spans="2:12" ht="16.5" thickBot="1" x14ac:dyDescent="0.3"/>
    <row r="7" spans="2:12" x14ac:dyDescent="0.25">
      <c r="B7" s="74"/>
      <c r="C7" s="76" t="s">
        <v>33</v>
      </c>
    </row>
    <row r="8" spans="2:12" ht="16.5" thickBot="1" x14ac:dyDescent="0.3">
      <c r="B8" s="75"/>
      <c r="C8" s="77"/>
    </row>
    <row r="9" spans="2:12" ht="16.5" thickBot="1" x14ac:dyDescent="0.3"/>
    <row r="10" spans="2:12" x14ac:dyDescent="0.25">
      <c r="B10" s="112" t="s">
        <v>29</v>
      </c>
      <c r="C10" s="113"/>
      <c r="D10" s="113"/>
      <c r="E10" s="113"/>
      <c r="F10" s="113"/>
      <c r="G10" s="113"/>
      <c r="H10" s="113"/>
      <c r="I10" s="114"/>
    </row>
    <row r="11" spans="2:12" ht="16.5" thickBot="1" x14ac:dyDescent="0.3">
      <c r="B11" s="115"/>
      <c r="C11" s="116"/>
      <c r="D11" s="116"/>
      <c r="E11" s="116"/>
      <c r="F11" s="116"/>
      <c r="G11" s="116"/>
      <c r="H11" s="116"/>
      <c r="I11" s="117"/>
    </row>
    <row r="12" spans="2:12" x14ac:dyDescent="0.25">
      <c r="B12" s="118" t="s">
        <v>261</v>
      </c>
      <c r="C12" s="119"/>
      <c r="D12" s="119"/>
      <c r="E12" s="119"/>
      <c r="F12" s="119"/>
      <c r="G12" s="119"/>
      <c r="H12" s="119"/>
      <c r="I12" s="120"/>
    </row>
    <row r="13" spans="2:12" x14ac:dyDescent="0.25">
      <c r="B13" s="121"/>
      <c r="C13" s="122"/>
      <c r="D13" s="122"/>
      <c r="E13" s="122"/>
      <c r="F13" s="122"/>
      <c r="G13" s="122"/>
      <c r="H13" s="122"/>
      <c r="I13" s="123"/>
    </row>
    <row r="14" spans="2:12" x14ac:dyDescent="0.25">
      <c r="B14" s="121"/>
      <c r="C14" s="122"/>
      <c r="D14" s="122"/>
      <c r="E14" s="122"/>
      <c r="F14" s="122"/>
      <c r="G14" s="122"/>
      <c r="H14" s="122"/>
      <c r="I14" s="123"/>
    </row>
    <row r="15" spans="2:12" ht="84.75" customHeight="1" thickBot="1" x14ac:dyDescent="0.3">
      <c r="B15" s="124"/>
      <c r="C15" s="125"/>
      <c r="D15" s="125"/>
      <c r="E15" s="125"/>
      <c r="F15" s="125"/>
      <c r="G15" s="125"/>
      <c r="H15" s="125"/>
      <c r="I15" s="126"/>
      <c r="L15" s="9" t="s">
        <v>34</v>
      </c>
    </row>
    <row r="16" spans="2:12" ht="22.5" customHeight="1" thickBot="1" x14ac:dyDescent="0.3">
      <c r="B16" s="21"/>
      <c r="C16" s="21"/>
      <c r="D16" s="21"/>
      <c r="E16" s="21"/>
      <c r="F16" s="21"/>
      <c r="G16" s="21"/>
      <c r="H16" s="21"/>
      <c r="I16" s="21"/>
    </row>
    <row r="17" spans="2:9" ht="22.5" customHeight="1" x14ac:dyDescent="0.25">
      <c r="B17" s="130" t="s">
        <v>20</v>
      </c>
      <c r="C17" s="131"/>
      <c r="D17" s="132"/>
      <c r="E17" s="133"/>
      <c r="F17" s="134"/>
      <c r="G17" s="134"/>
      <c r="H17" s="134"/>
      <c r="I17" s="135"/>
    </row>
    <row r="18" spans="2:9" ht="22.5" customHeight="1" x14ac:dyDescent="0.25">
      <c r="B18" s="79" t="s">
        <v>21</v>
      </c>
      <c r="C18" s="80"/>
      <c r="D18" s="81"/>
      <c r="E18" s="136"/>
      <c r="F18" s="137"/>
      <c r="G18" s="137"/>
      <c r="H18" s="137"/>
      <c r="I18" s="138"/>
    </row>
    <row r="19" spans="2:9" ht="42" customHeight="1" thickBot="1" x14ac:dyDescent="0.3">
      <c r="B19" s="127" t="s">
        <v>22</v>
      </c>
      <c r="C19" s="128"/>
      <c r="D19" s="129"/>
      <c r="E19" s="139" t="s">
        <v>262</v>
      </c>
      <c r="F19" s="140"/>
      <c r="G19" s="140"/>
      <c r="H19" s="140"/>
      <c r="I19" s="141"/>
    </row>
    <row r="20" spans="2:9" s="3" customFormat="1" ht="23.25" thickBot="1" x14ac:dyDescent="0.35">
      <c r="B20" s="142"/>
      <c r="C20" s="142"/>
      <c r="D20" s="142"/>
      <c r="E20" s="142"/>
      <c r="F20" s="142"/>
      <c r="G20" s="142"/>
      <c r="H20" s="142"/>
      <c r="I20" s="142"/>
    </row>
    <row r="21" spans="2:9" s="3" customFormat="1" ht="51.75" customHeight="1" x14ac:dyDescent="0.3">
      <c r="B21" s="143" t="s">
        <v>0</v>
      </c>
      <c r="C21" s="144"/>
      <c r="D21" s="145"/>
      <c r="E21" s="146" t="s">
        <v>28</v>
      </c>
      <c r="F21" s="147"/>
      <c r="G21" s="147"/>
      <c r="H21" s="148"/>
      <c r="I21" s="58" t="s">
        <v>14</v>
      </c>
    </row>
    <row r="22" spans="2:9" s="3" customFormat="1" ht="74.25" customHeight="1" x14ac:dyDescent="0.3">
      <c r="B22" s="79" t="s">
        <v>17</v>
      </c>
      <c r="C22" s="80"/>
      <c r="D22" s="81"/>
      <c r="E22" s="109" t="s">
        <v>28</v>
      </c>
      <c r="F22" s="110"/>
      <c r="G22" s="110"/>
      <c r="H22" s="111"/>
      <c r="I22" s="59"/>
    </row>
    <row r="23" spans="2:9" s="3" customFormat="1" ht="47.25" customHeight="1" x14ac:dyDescent="0.3">
      <c r="B23" s="79" t="s">
        <v>1</v>
      </c>
      <c r="C23" s="80"/>
      <c r="D23" s="81"/>
      <c r="E23" s="97" t="s">
        <v>28</v>
      </c>
      <c r="F23" s="98"/>
      <c r="G23" s="98"/>
      <c r="H23" s="99"/>
      <c r="I23" s="60" t="s">
        <v>15</v>
      </c>
    </row>
    <row r="24" spans="2:9" s="3" customFormat="1" ht="36" customHeight="1" x14ac:dyDescent="0.3">
      <c r="B24" s="79" t="s">
        <v>2</v>
      </c>
      <c r="C24" s="80"/>
      <c r="D24" s="81"/>
      <c r="E24" s="97" t="s">
        <v>28</v>
      </c>
      <c r="F24" s="98"/>
      <c r="G24" s="98"/>
      <c r="H24" s="99"/>
      <c r="I24" s="107"/>
    </row>
    <row r="25" spans="2:9" s="3" customFormat="1" ht="42.75" customHeight="1" thickBot="1" x14ac:dyDescent="0.35">
      <c r="B25" s="82" t="s">
        <v>16</v>
      </c>
      <c r="C25" s="83"/>
      <c r="D25" s="84"/>
      <c r="E25" s="100" t="s">
        <v>28</v>
      </c>
      <c r="F25" s="101"/>
      <c r="G25" s="101"/>
      <c r="H25" s="102"/>
      <c r="I25" s="108"/>
    </row>
    <row r="26" spans="2:9" s="3" customFormat="1" ht="42.75" customHeight="1" thickBot="1" x14ac:dyDescent="0.35">
      <c r="B26" s="85" t="s">
        <v>19</v>
      </c>
      <c r="C26" s="86"/>
      <c r="D26" s="87"/>
      <c r="E26" s="94"/>
      <c r="F26" s="95"/>
      <c r="G26" s="95"/>
      <c r="H26" s="95"/>
      <c r="I26" s="96"/>
    </row>
    <row r="27" spans="2:9" s="3" customFormat="1" ht="19.5" thickBot="1" x14ac:dyDescent="0.35">
      <c r="B27" s="4"/>
      <c r="C27" s="11"/>
      <c r="D27" s="4"/>
      <c r="E27" s="4"/>
      <c r="F27" s="4"/>
      <c r="G27" s="11"/>
      <c r="H27" s="16"/>
      <c r="I27" s="4"/>
    </row>
    <row r="28" spans="2:9" s="3" customFormat="1" ht="63.75" customHeight="1" thickBot="1" x14ac:dyDescent="0.35">
      <c r="B28" s="22" t="s">
        <v>3</v>
      </c>
      <c r="C28" s="23" t="s">
        <v>30</v>
      </c>
      <c r="D28" s="23" t="s">
        <v>4</v>
      </c>
      <c r="E28" s="23" t="s">
        <v>5</v>
      </c>
      <c r="F28" s="23" t="s">
        <v>18</v>
      </c>
      <c r="G28" s="23" t="s">
        <v>6</v>
      </c>
      <c r="H28" s="24" t="s">
        <v>7</v>
      </c>
      <c r="I28" s="24" t="s">
        <v>8</v>
      </c>
    </row>
    <row r="29" spans="2:9" s="3" customFormat="1" ht="41.25" customHeight="1" thickBot="1" x14ac:dyDescent="0.35">
      <c r="B29" s="103" t="s">
        <v>23</v>
      </c>
      <c r="C29" s="104"/>
      <c r="D29" s="104"/>
      <c r="E29" s="104"/>
      <c r="F29" s="104"/>
      <c r="G29" s="104"/>
      <c r="H29" s="104"/>
      <c r="I29" s="105"/>
    </row>
    <row r="30" spans="2:9" s="2" customFormat="1" ht="46.5" customHeight="1" x14ac:dyDescent="0.25">
      <c r="B30" s="62"/>
      <c r="C30" s="50">
        <v>4100007061</v>
      </c>
      <c r="D30" s="51" t="s">
        <v>37</v>
      </c>
      <c r="E30" s="45"/>
      <c r="F30" s="63" t="s">
        <v>134</v>
      </c>
      <c r="G30" s="52" t="s">
        <v>229</v>
      </c>
      <c r="H30" s="53">
        <v>424.98</v>
      </c>
      <c r="I30" s="54">
        <f>H30*E30</f>
        <v>0</v>
      </c>
    </row>
    <row r="31" spans="2:9" s="2" customFormat="1" ht="46.5" customHeight="1" x14ac:dyDescent="0.25">
      <c r="B31" s="72"/>
      <c r="C31" s="64">
        <v>4100007062</v>
      </c>
      <c r="D31" s="65" t="s">
        <v>38</v>
      </c>
      <c r="E31" s="66"/>
      <c r="F31" s="39" t="s">
        <v>135</v>
      </c>
      <c r="G31" s="37" t="s">
        <v>229</v>
      </c>
      <c r="H31" s="38">
        <v>743.73</v>
      </c>
      <c r="I31" s="61">
        <f t="shared" ref="I31:I94" si="0">H31*E31</f>
        <v>0</v>
      </c>
    </row>
    <row r="32" spans="2:9" s="2" customFormat="1" ht="46.5" customHeight="1" x14ac:dyDescent="0.25">
      <c r="B32" s="72"/>
      <c r="C32" s="64">
        <v>4100025247</v>
      </c>
      <c r="D32" s="65" t="s">
        <v>249</v>
      </c>
      <c r="E32" s="66"/>
      <c r="F32" s="39" t="s">
        <v>136</v>
      </c>
      <c r="G32" s="37" t="s">
        <v>229</v>
      </c>
      <c r="H32" s="38">
        <v>898.47</v>
      </c>
      <c r="I32" s="61">
        <f t="shared" si="0"/>
        <v>0</v>
      </c>
    </row>
    <row r="33" spans="2:9" s="2" customFormat="1" ht="46.5" customHeight="1" x14ac:dyDescent="0.25">
      <c r="B33" s="72"/>
      <c r="C33" s="64">
        <v>4100007068</v>
      </c>
      <c r="D33" s="65" t="s">
        <v>40</v>
      </c>
      <c r="E33" s="66"/>
      <c r="F33" s="39" t="s">
        <v>137</v>
      </c>
      <c r="G33" s="37" t="s">
        <v>229</v>
      </c>
      <c r="H33" s="38">
        <v>1357.56</v>
      </c>
      <c r="I33" s="61">
        <f t="shared" si="0"/>
        <v>0</v>
      </c>
    </row>
    <row r="34" spans="2:9" s="2" customFormat="1" ht="46.5" customHeight="1" x14ac:dyDescent="0.25">
      <c r="B34" s="72"/>
      <c r="C34" s="64">
        <v>4100007067</v>
      </c>
      <c r="D34" s="65" t="s">
        <v>41</v>
      </c>
      <c r="E34" s="66"/>
      <c r="F34" s="39" t="s">
        <v>138</v>
      </c>
      <c r="G34" s="37" t="s">
        <v>229</v>
      </c>
      <c r="H34" s="38">
        <v>1603.11</v>
      </c>
      <c r="I34" s="61">
        <f t="shared" si="0"/>
        <v>0</v>
      </c>
    </row>
    <row r="35" spans="2:9" s="2" customFormat="1" ht="46.5" customHeight="1" x14ac:dyDescent="0.25">
      <c r="B35" s="72"/>
      <c r="C35" s="64">
        <v>4100019339</v>
      </c>
      <c r="D35" s="65" t="s">
        <v>42</v>
      </c>
      <c r="E35" s="66"/>
      <c r="F35" s="39" t="s">
        <v>139</v>
      </c>
      <c r="G35" s="37" t="s">
        <v>229</v>
      </c>
      <c r="H35" s="38">
        <v>2544.16</v>
      </c>
      <c r="I35" s="61">
        <f t="shared" si="0"/>
        <v>0</v>
      </c>
    </row>
    <row r="36" spans="2:9" s="2" customFormat="1" ht="46.5" customHeight="1" x14ac:dyDescent="0.25">
      <c r="B36" s="72"/>
      <c r="C36" s="64">
        <v>4100018923</v>
      </c>
      <c r="D36" s="65" t="s">
        <v>140</v>
      </c>
      <c r="E36" s="66"/>
      <c r="F36" s="39" t="s">
        <v>140</v>
      </c>
      <c r="G36" s="37" t="s">
        <v>229</v>
      </c>
      <c r="H36" s="38">
        <v>3366.28</v>
      </c>
      <c r="I36" s="61">
        <f t="shared" si="0"/>
        <v>0</v>
      </c>
    </row>
    <row r="37" spans="2:9" s="2" customFormat="1" ht="46.5" customHeight="1" x14ac:dyDescent="0.25">
      <c r="B37" s="72"/>
      <c r="C37" s="64">
        <v>4100018631</v>
      </c>
      <c r="D37" s="65" t="s">
        <v>39</v>
      </c>
      <c r="E37" s="66"/>
      <c r="F37" s="39" t="s">
        <v>141</v>
      </c>
      <c r="G37" s="37" t="s">
        <v>229</v>
      </c>
      <c r="H37" s="38">
        <v>1378.64</v>
      </c>
      <c r="I37" s="61">
        <f t="shared" si="0"/>
        <v>0</v>
      </c>
    </row>
    <row r="38" spans="2:9" s="2" customFormat="1" ht="46.5" customHeight="1" x14ac:dyDescent="0.25">
      <c r="B38" s="72"/>
      <c r="C38" s="64">
        <v>4100019342</v>
      </c>
      <c r="D38" s="65" t="s">
        <v>44</v>
      </c>
      <c r="E38" s="66"/>
      <c r="F38" s="39" t="s">
        <v>142</v>
      </c>
      <c r="G38" s="37" t="s">
        <v>229</v>
      </c>
      <c r="H38" s="38">
        <v>1272.5899999999999</v>
      </c>
      <c r="I38" s="61">
        <f t="shared" si="0"/>
        <v>0</v>
      </c>
    </row>
    <row r="39" spans="2:9" s="2" customFormat="1" ht="46.5" customHeight="1" x14ac:dyDescent="0.25">
      <c r="B39" s="72"/>
      <c r="C39" s="64">
        <v>4100019343</v>
      </c>
      <c r="D39" s="65" t="s">
        <v>45</v>
      </c>
      <c r="E39" s="66"/>
      <c r="F39" s="39" t="s">
        <v>143</v>
      </c>
      <c r="G39" s="37" t="s">
        <v>229</v>
      </c>
      <c r="H39" s="38">
        <v>2869.97</v>
      </c>
      <c r="I39" s="61">
        <f t="shared" si="0"/>
        <v>0</v>
      </c>
    </row>
    <row r="40" spans="2:9" s="2" customFormat="1" ht="46.5" customHeight="1" x14ac:dyDescent="0.25">
      <c r="B40" s="72"/>
      <c r="C40" s="64">
        <v>4100019341</v>
      </c>
      <c r="D40" s="65" t="s">
        <v>43</v>
      </c>
      <c r="E40" s="66"/>
      <c r="F40" s="39" t="s">
        <v>144</v>
      </c>
      <c r="G40" s="37" t="s">
        <v>229</v>
      </c>
      <c r="H40" s="38">
        <v>5030.96</v>
      </c>
      <c r="I40" s="61">
        <f t="shared" si="0"/>
        <v>0</v>
      </c>
    </row>
    <row r="41" spans="2:9" s="2" customFormat="1" ht="46.5" customHeight="1" x14ac:dyDescent="0.25">
      <c r="B41" s="72"/>
      <c r="C41" s="64">
        <v>4100007032</v>
      </c>
      <c r="D41" s="65" t="s">
        <v>250</v>
      </c>
      <c r="E41" s="66"/>
      <c r="F41" s="39" t="s">
        <v>145</v>
      </c>
      <c r="G41" s="37" t="s">
        <v>229</v>
      </c>
      <c r="H41" s="38">
        <v>842.35</v>
      </c>
      <c r="I41" s="61">
        <f t="shared" si="0"/>
        <v>0</v>
      </c>
    </row>
    <row r="42" spans="2:9" s="2" customFormat="1" ht="46.5" customHeight="1" x14ac:dyDescent="0.25">
      <c r="B42" s="72"/>
      <c r="C42" s="64">
        <v>4100018484</v>
      </c>
      <c r="D42" s="65" t="s">
        <v>46</v>
      </c>
      <c r="E42" s="66"/>
      <c r="F42" s="39" t="s">
        <v>146</v>
      </c>
      <c r="G42" s="37" t="s">
        <v>229</v>
      </c>
      <c r="H42" s="38">
        <v>1512.78</v>
      </c>
      <c r="I42" s="61">
        <f t="shared" si="0"/>
        <v>0</v>
      </c>
    </row>
    <row r="43" spans="2:9" s="2" customFormat="1" ht="46.5" customHeight="1" x14ac:dyDescent="0.25">
      <c r="B43" s="72"/>
      <c r="C43" s="64">
        <v>4100018485</v>
      </c>
      <c r="D43" s="65" t="s">
        <v>47</v>
      </c>
      <c r="E43" s="66"/>
      <c r="F43" s="39" t="s">
        <v>147</v>
      </c>
      <c r="G43" s="37" t="s">
        <v>229</v>
      </c>
      <c r="H43" s="38">
        <v>2420.5700000000002</v>
      </c>
      <c r="I43" s="61">
        <f t="shared" si="0"/>
        <v>0</v>
      </c>
    </row>
    <row r="44" spans="2:9" s="2" customFormat="1" ht="46.5" customHeight="1" x14ac:dyDescent="0.25">
      <c r="B44" s="72"/>
      <c r="C44" s="64">
        <v>4100018486</v>
      </c>
      <c r="D44" s="65" t="s">
        <v>48</v>
      </c>
      <c r="E44" s="66"/>
      <c r="F44" s="39" t="s">
        <v>148</v>
      </c>
      <c r="G44" s="37" t="s">
        <v>229</v>
      </c>
      <c r="H44" s="38">
        <v>2825.21</v>
      </c>
      <c r="I44" s="61">
        <f t="shared" si="0"/>
        <v>0</v>
      </c>
    </row>
    <row r="45" spans="2:9" s="2" customFormat="1" ht="46.5" customHeight="1" x14ac:dyDescent="0.25">
      <c r="B45" s="72"/>
      <c r="C45" s="64">
        <v>4100018487</v>
      </c>
      <c r="D45" s="65" t="s">
        <v>49</v>
      </c>
      <c r="E45" s="66"/>
      <c r="F45" s="39" t="s">
        <v>149</v>
      </c>
      <c r="G45" s="37" t="s">
        <v>229</v>
      </c>
      <c r="H45" s="38">
        <v>6617.09</v>
      </c>
      <c r="I45" s="61">
        <f t="shared" si="0"/>
        <v>0</v>
      </c>
    </row>
    <row r="46" spans="2:9" s="2" customFormat="1" ht="46.5" customHeight="1" x14ac:dyDescent="0.25">
      <c r="B46" s="72"/>
      <c r="C46" s="64">
        <v>4100018488</v>
      </c>
      <c r="D46" s="65" t="s">
        <v>50</v>
      </c>
      <c r="E46" s="66"/>
      <c r="F46" s="39" t="s">
        <v>150</v>
      </c>
      <c r="G46" s="37" t="s">
        <v>229</v>
      </c>
      <c r="H46" s="38">
        <v>9321.81</v>
      </c>
      <c r="I46" s="61">
        <f t="shared" si="0"/>
        <v>0</v>
      </c>
    </row>
    <row r="47" spans="2:9" s="2" customFormat="1" ht="46.5" customHeight="1" x14ac:dyDescent="0.25">
      <c r="B47" s="72"/>
      <c r="C47" s="64">
        <v>4100018489</v>
      </c>
      <c r="D47" s="65" t="s">
        <v>51</v>
      </c>
      <c r="E47" s="66"/>
      <c r="F47" s="39" t="s">
        <v>151</v>
      </c>
      <c r="G47" s="37" t="s">
        <v>229</v>
      </c>
      <c r="H47" s="38">
        <v>15905.03</v>
      </c>
      <c r="I47" s="61">
        <f t="shared" si="0"/>
        <v>0</v>
      </c>
    </row>
    <row r="48" spans="2:9" s="2" customFormat="1" ht="46.5" customHeight="1" x14ac:dyDescent="0.25">
      <c r="B48" s="72"/>
      <c r="C48" s="64">
        <v>4100018490</v>
      </c>
      <c r="D48" s="65" t="s">
        <v>52</v>
      </c>
      <c r="E48" s="66"/>
      <c r="F48" s="39" t="s">
        <v>152</v>
      </c>
      <c r="G48" s="37" t="s">
        <v>229</v>
      </c>
      <c r="H48" s="38">
        <v>29558.05</v>
      </c>
      <c r="I48" s="61">
        <f t="shared" si="0"/>
        <v>0</v>
      </c>
    </row>
    <row r="49" spans="2:9" s="2" customFormat="1" ht="46.5" customHeight="1" x14ac:dyDescent="0.25">
      <c r="B49" s="72"/>
      <c r="C49" s="64">
        <v>4100019344</v>
      </c>
      <c r="D49" s="65" t="s">
        <v>53</v>
      </c>
      <c r="E49" s="66"/>
      <c r="F49" s="39" t="s">
        <v>153</v>
      </c>
      <c r="G49" s="37" t="s">
        <v>229</v>
      </c>
      <c r="H49" s="38">
        <v>29558.05</v>
      </c>
      <c r="I49" s="61">
        <f t="shared" si="0"/>
        <v>0</v>
      </c>
    </row>
    <row r="50" spans="2:9" s="2" customFormat="1" ht="46.5" customHeight="1" x14ac:dyDescent="0.25">
      <c r="B50" s="72"/>
      <c r="C50" s="64">
        <v>4100018483</v>
      </c>
      <c r="D50" s="65" t="s">
        <v>251</v>
      </c>
      <c r="E50" s="66"/>
      <c r="F50" s="39" t="s">
        <v>154</v>
      </c>
      <c r="G50" s="37" t="s">
        <v>229</v>
      </c>
      <c r="H50" s="38">
        <v>1317.33</v>
      </c>
      <c r="I50" s="61">
        <f t="shared" si="0"/>
        <v>0</v>
      </c>
    </row>
    <row r="51" spans="2:9" s="2" customFormat="1" ht="46.5" customHeight="1" x14ac:dyDescent="0.25">
      <c r="B51" s="72"/>
      <c r="C51" s="64">
        <v>4100019345</v>
      </c>
      <c r="D51" s="65" t="s">
        <v>54</v>
      </c>
      <c r="E51" s="66"/>
      <c r="F51" s="39" t="s">
        <v>155</v>
      </c>
      <c r="G51" s="37" t="s">
        <v>229</v>
      </c>
      <c r="H51" s="38">
        <v>2613.27</v>
      </c>
      <c r="I51" s="61">
        <f t="shared" si="0"/>
        <v>0</v>
      </c>
    </row>
    <row r="52" spans="2:9" s="2" customFormat="1" ht="46.5" customHeight="1" x14ac:dyDescent="0.25">
      <c r="B52" s="72"/>
      <c r="C52" s="64">
        <v>4100019346</v>
      </c>
      <c r="D52" s="65" t="s">
        <v>55</v>
      </c>
      <c r="E52" s="66"/>
      <c r="F52" s="39" t="s">
        <v>156</v>
      </c>
      <c r="G52" s="37" t="s">
        <v>229</v>
      </c>
      <c r="H52" s="38">
        <v>5309.87</v>
      </c>
      <c r="I52" s="61">
        <f t="shared" si="0"/>
        <v>0</v>
      </c>
    </row>
    <row r="53" spans="2:9" s="2" customFormat="1" ht="46.5" customHeight="1" x14ac:dyDescent="0.25">
      <c r="B53" s="72"/>
      <c r="C53" s="64">
        <v>4100019347</v>
      </c>
      <c r="D53" s="65" t="s">
        <v>56</v>
      </c>
      <c r="E53" s="66"/>
      <c r="F53" s="39" t="s">
        <v>157</v>
      </c>
      <c r="G53" s="37" t="s">
        <v>229</v>
      </c>
      <c r="H53" s="38">
        <v>8605.41</v>
      </c>
      <c r="I53" s="61">
        <f t="shared" si="0"/>
        <v>0</v>
      </c>
    </row>
    <row r="54" spans="2:9" s="2" customFormat="1" ht="46.5" customHeight="1" x14ac:dyDescent="0.25">
      <c r="B54" s="72"/>
      <c r="C54" s="64">
        <v>4100019348</v>
      </c>
      <c r="D54" s="65" t="s">
        <v>57</v>
      </c>
      <c r="E54" s="66"/>
      <c r="F54" s="39" t="s">
        <v>158</v>
      </c>
      <c r="G54" s="37" t="s">
        <v>229</v>
      </c>
      <c r="H54" s="38">
        <v>12563.18</v>
      </c>
      <c r="I54" s="61">
        <f t="shared" si="0"/>
        <v>0</v>
      </c>
    </row>
    <row r="55" spans="2:9" s="2" customFormat="1" ht="46.5" customHeight="1" x14ac:dyDescent="0.25">
      <c r="B55" s="72"/>
      <c r="C55" s="64">
        <v>4100019349</v>
      </c>
      <c r="D55" s="65" t="s">
        <v>58</v>
      </c>
      <c r="E55" s="66"/>
      <c r="F55" s="39" t="s">
        <v>159</v>
      </c>
      <c r="G55" s="37" t="s">
        <v>229</v>
      </c>
      <c r="H55" s="38">
        <v>19269.560000000001</v>
      </c>
      <c r="I55" s="61">
        <f t="shared" si="0"/>
        <v>0</v>
      </c>
    </row>
    <row r="56" spans="2:9" s="2" customFormat="1" ht="46.5" customHeight="1" x14ac:dyDescent="0.25">
      <c r="B56" s="72"/>
      <c r="C56" s="64">
        <v>4100017400</v>
      </c>
      <c r="D56" s="65" t="s">
        <v>59</v>
      </c>
      <c r="E56" s="66"/>
      <c r="F56" s="39" t="s">
        <v>160</v>
      </c>
      <c r="G56" s="37" t="s">
        <v>229</v>
      </c>
      <c r="H56" s="38">
        <v>548.27</v>
      </c>
      <c r="I56" s="61">
        <f t="shared" si="0"/>
        <v>0</v>
      </c>
    </row>
    <row r="57" spans="2:9" s="2" customFormat="1" ht="46.5" customHeight="1" x14ac:dyDescent="0.25">
      <c r="B57" s="72"/>
      <c r="C57" s="64">
        <v>4100018491</v>
      </c>
      <c r="D57" s="65" t="s">
        <v>60</v>
      </c>
      <c r="E57" s="66"/>
      <c r="F57" s="39" t="s">
        <v>161</v>
      </c>
      <c r="G57" s="37" t="s">
        <v>229</v>
      </c>
      <c r="H57" s="38">
        <v>1146.8399999999999</v>
      </c>
      <c r="I57" s="61">
        <f t="shared" si="0"/>
        <v>0</v>
      </c>
    </row>
    <row r="58" spans="2:9" s="2" customFormat="1" ht="46.5" customHeight="1" x14ac:dyDescent="0.25">
      <c r="B58" s="72"/>
      <c r="C58" s="64">
        <v>4100018922</v>
      </c>
      <c r="D58" s="65" t="s">
        <v>61</v>
      </c>
      <c r="E58" s="66"/>
      <c r="F58" s="39" t="s">
        <v>162</v>
      </c>
      <c r="G58" s="37" t="s">
        <v>229</v>
      </c>
      <c r="H58" s="38">
        <v>1788.67</v>
      </c>
      <c r="I58" s="61">
        <f t="shared" si="0"/>
        <v>0</v>
      </c>
    </row>
    <row r="59" spans="2:9" s="2" customFormat="1" ht="46.5" customHeight="1" x14ac:dyDescent="0.25">
      <c r="B59" s="72"/>
      <c r="C59" s="64">
        <v>4100017884</v>
      </c>
      <c r="D59" s="65" t="s">
        <v>62</v>
      </c>
      <c r="E59" s="66"/>
      <c r="F59" s="39" t="s">
        <v>163</v>
      </c>
      <c r="G59" s="37" t="s">
        <v>229</v>
      </c>
      <c r="H59" s="38">
        <v>2268.5300000000002</v>
      </c>
      <c r="I59" s="61">
        <f t="shared" si="0"/>
        <v>0</v>
      </c>
    </row>
    <row r="60" spans="2:9" s="2" customFormat="1" ht="46.5" customHeight="1" x14ac:dyDescent="0.25">
      <c r="B60" s="72"/>
      <c r="C60" s="64">
        <v>4100019350</v>
      </c>
      <c r="D60" s="65" t="s">
        <v>63</v>
      </c>
      <c r="E60" s="66"/>
      <c r="F60" s="39" t="s">
        <v>164</v>
      </c>
      <c r="G60" s="37" t="s">
        <v>229</v>
      </c>
      <c r="H60" s="38">
        <v>2791.65</v>
      </c>
      <c r="I60" s="61">
        <f t="shared" si="0"/>
        <v>0</v>
      </c>
    </row>
    <row r="61" spans="2:9" s="2" customFormat="1" ht="46.5" customHeight="1" x14ac:dyDescent="0.25">
      <c r="B61" s="72"/>
      <c r="C61" s="64">
        <v>4100018493</v>
      </c>
      <c r="D61" s="65" t="s">
        <v>64</v>
      </c>
      <c r="E61" s="66"/>
      <c r="F61" s="39" t="s">
        <v>165</v>
      </c>
      <c r="G61" s="37" t="s">
        <v>229</v>
      </c>
      <c r="H61" s="38">
        <v>4466.6400000000003</v>
      </c>
      <c r="I61" s="61">
        <f t="shared" si="0"/>
        <v>0</v>
      </c>
    </row>
    <row r="62" spans="2:9" s="2" customFormat="1" ht="46.5" customHeight="1" x14ac:dyDescent="0.25">
      <c r="B62" s="72"/>
      <c r="C62" s="64">
        <v>4100019351</v>
      </c>
      <c r="D62" s="65" t="s">
        <v>65</v>
      </c>
      <c r="E62" s="66"/>
      <c r="F62" s="39" t="s">
        <v>166</v>
      </c>
      <c r="G62" s="37" t="s">
        <v>229</v>
      </c>
      <c r="H62" s="38">
        <v>5633.6</v>
      </c>
      <c r="I62" s="61">
        <f t="shared" si="0"/>
        <v>0</v>
      </c>
    </row>
    <row r="63" spans="2:9" s="2" customFormat="1" ht="46.5" customHeight="1" x14ac:dyDescent="0.25">
      <c r="B63" s="72"/>
      <c r="C63" s="64">
        <v>4100019352</v>
      </c>
      <c r="D63" s="65" t="s">
        <v>66</v>
      </c>
      <c r="E63" s="66"/>
      <c r="F63" s="39" t="s">
        <v>167</v>
      </c>
      <c r="G63" s="37" t="s">
        <v>229</v>
      </c>
      <c r="H63" s="38">
        <v>7117.45</v>
      </c>
      <c r="I63" s="61">
        <f t="shared" si="0"/>
        <v>0</v>
      </c>
    </row>
    <row r="64" spans="2:9" s="2" customFormat="1" ht="46.5" customHeight="1" x14ac:dyDescent="0.25">
      <c r="B64" s="72"/>
      <c r="C64" s="64">
        <v>4100019353</v>
      </c>
      <c r="D64" s="65" t="s">
        <v>67</v>
      </c>
      <c r="E64" s="66"/>
      <c r="F64" s="39" t="s">
        <v>168</v>
      </c>
      <c r="G64" s="37" t="s">
        <v>229</v>
      </c>
      <c r="H64" s="38">
        <v>9003.7000000000007</v>
      </c>
      <c r="I64" s="61">
        <f t="shared" si="0"/>
        <v>0</v>
      </c>
    </row>
    <row r="65" spans="2:9" s="2" customFormat="1" ht="46.5" customHeight="1" x14ac:dyDescent="0.25">
      <c r="B65" s="72"/>
      <c r="C65" s="64">
        <v>4100019354</v>
      </c>
      <c r="D65" s="65" t="s">
        <v>68</v>
      </c>
      <c r="E65" s="66"/>
      <c r="F65" s="39" t="s">
        <v>169</v>
      </c>
      <c r="G65" s="37" t="s">
        <v>229</v>
      </c>
      <c r="H65" s="38">
        <v>11141.45</v>
      </c>
      <c r="I65" s="61">
        <f t="shared" si="0"/>
        <v>0</v>
      </c>
    </row>
    <row r="66" spans="2:9" s="2" customFormat="1" ht="46.5" customHeight="1" x14ac:dyDescent="0.25">
      <c r="B66" s="72"/>
      <c r="C66" s="64">
        <v>4100019355</v>
      </c>
      <c r="D66" s="65" t="s">
        <v>69</v>
      </c>
      <c r="E66" s="66"/>
      <c r="F66" s="39" t="s">
        <v>170</v>
      </c>
      <c r="G66" s="37" t="s">
        <v>229</v>
      </c>
      <c r="H66" s="38">
        <v>13958.25</v>
      </c>
      <c r="I66" s="61">
        <f t="shared" si="0"/>
        <v>0</v>
      </c>
    </row>
    <row r="67" spans="2:9" s="2" customFormat="1" ht="46.5" customHeight="1" x14ac:dyDescent="0.25">
      <c r="B67" s="72"/>
      <c r="C67" s="64">
        <v>4100019338</v>
      </c>
      <c r="D67" s="65" t="s">
        <v>70</v>
      </c>
      <c r="E67" s="66"/>
      <c r="F67" s="39" t="s">
        <v>171</v>
      </c>
      <c r="G67" s="37" t="s">
        <v>229</v>
      </c>
      <c r="H67" s="38">
        <v>560.21</v>
      </c>
      <c r="I67" s="61">
        <f t="shared" si="0"/>
        <v>0</v>
      </c>
    </row>
    <row r="68" spans="2:9" s="2" customFormat="1" ht="46.5" customHeight="1" x14ac:dyDescent="0.25">
      <c r="B68" s="72"/>
      <c r="C68" s="64">
        <v>4100021338</v>
      </c>
      <c r="D68" s="65" t="s">
        <v>71</v>
      </c>
      <c r="E68" s="66"/>
      <c r="F68" s="39" t="s">
        <v>172</v>
      </c>
      <c r="G68" s="37" t="s">
        <v>229</v>
      </c>
      <c r="H68" s="38">
        <v>579.20000000000005</v>
      </c>
      <c r="I68" s="61">
        <f t="shared" si="0"/>
        <v>0</v>
      </c>
    </row>
    <row r="69" spans="2:9" s="2" customFormat="1" ht="46.5" customHeight="1" x14ac:dyDescent="0.25">
      <c r="B69" s="72"/>
      <c r="C69" s="64">
        <v>4100012672</v>
      </c>
      <c r="D69" s="65" t="s">
        <v>72</v>
      </c>
      <c r="E69" s="66"/>
      <c r="F69" s="39" t="s">
        <v>173</v>
      </c>
      <c r="G69" s="37" t="s">
        <v>229</v>
      </c>
      <c r="H69" s="38">
        <v>769.55</v>
      </c>
      <c r="I69" s="61">
        <f t="shared" si="0"/>
        <v>0</v>
      </c>
    </row>
    <row r="70" spans="2:9" s="2" customFormat="1" ht="46.5" customHeight="1" x14ac:dyDescent="0.25">
      <c r="B70" s="72"/>
      <c r="C70" s="64">
        <v>4100021339</v>
      </c>
      <c r="D70" s="65" t="s">
        <v>73</v>
      </c>
      <c r="E70" s="66"/>
      <c r="F70" s="39" t="s">
        <v>174</v>
      </c>
      <c r="G70" s="37" t="s">
        <v>229</v>
      </c>
      <c r="H70" s="38">
        <v>891.98</v>
      </c>
      <c r="I70" s="61">
        <f t="shared" si="0"/>
        <v>0</v>
      </c>
    </row>
    <row r="71" spans="2:9" s="2" customFormat="1" ht="46.5" customHeight="1" x14ac:dyDescent="0.25">
      <c r="B71" s="72"/>
      <c r="C71" s="64">
        <v>4100007250</v>
      </c>
      <c r="D71" s="65" t="s">
        <v>74</v>
      </c>
      <c r="E71" s="66"/>
      <c r="F71" s="39" t="s">
        <v>175</v>
      </c>
      <c r="G71" s="37" t="s">
        <v>229</v>
      </c>
      <c r="H71" s="38">
        <v>438.62</v>
      </c>
      <c r="I71" s="61">
        <f t="shared" si="0"/>
        <v>0</v>
      </c>
    </row>
    <row r="72" spans="2:9" s="2" customFormat="1" ht="46.5" customHeight="1" x14ac:dyDescent="0.25">
      <c r="B72" s="72"/>
      <c r="C72" s="64">
        <v>4100007255</v>
      </c>
      <c r="D72" s="65" t="s">
        <v>75</v>
      </c>
      <c r="E72" s="66"/>
      <c r="F72" s="39" t="s">
        <v>176</v>
      </c>
      <c r="G72" s="37" t="s">
        <v>229</v>
      </c>
      <c r="H72" s="38">
        <v>1816.84</v>
      </c>
      <c r="I72" s="61">
        <f t="shared" si="0"/>
        <v>0</v>
      </c>
    </row>
    <row r="73" spans="2:9" s="2" customFormat="1" ht="46.5" customHeight="1" x14ac:dyDescent="0.25">
      <c r="B73" s="72"/>
      <c r="C73" s="64">
        <v>4100007256</v>
      </c>
      <c r="D73" s="65" t="s">
        <v>76</v>
      </c>
      <c r="E73" s="66"/>
      <c r="F73" s="39" t="s">
        <v>177</v>
      </c>
      <c r="G73" s="37" t="s">
        <v>229</v>
      </c>
      <c r="H73" s="38">
        <v>2233.3200000000002</v>
      </c>
      <c r="I73" s="61">
        <f t="shared" si="0"/>
        <v>0</v>
      </c>
    </row>
    <row r="74" spans="2:9" s="2" customFormat="1" ht="46.5" customHeight="1" x14ac:dyDescent="0.25">
      <c r="B74" s="72"/>
      <c r="C74" s="64">
        <v>4100007258</v>
      </c>
      <c r="D74" s="65" t="s">
        <v>77</v>
      </c>
      <c r="E74" s="66"/>
      <c r="F74" s="39" t="s">
        <v>178</v>
      </c>
      <c r="G74" s="37" t="s">
        <v>229</v>
      </c>
      <c r="H74" s="38">
        <v>3541.12</v>
      </c>
      <c r="I74" s="61">
        <f t="shared" si="0"/>
        <v>0</v>
      </c>
    </row>
    <row r="75" spans="2:9" s="2" customFormat="1" ht="46.5" customHeight="1" x14ac:dyDescent="0.25">
      <c r="B75" s="72"/>
      <c r="C75" s="64">
        <v>4100007259</v>
      </c>
      <c r="D75" s="65" t="s">
        <v>78</v>
      </c>
      <c r="E75" s="66"/>
      <c r="F75" s="39" t="s">
        <v>179</v>
      </c>
      <c r="G75" s="37" t="s">
        <v>229</v>
      </c>
      <c r="H75" s="38">
        <v>4506.88</v>
      </c>
      <c r="I75" s="61">
        <f t="shared" si="0"/>
        <v>0</v>
      </c>
    </row>
    <row r="76" spans="2:9" s="2" customFormat="1" ht="46.5" customHeight="1" x14ac:dyDescent="0.25">
      <c r="B76" s="72"/>
      <c r="C76" s="64">
        <v>4100007260</v>
      </c>
      <c r="D76" s="65" t="s">
        <v>79</v>
      </c>
      <c r="E76" s="66"/>
      <c r="F76" s="39" t="s">
        <v>180</v>
      </c>
      <c r="G76" s="37" t="s">
        <v>229</v>
      </c>
      <c r="H76" s="38">
        <v>5693.96</v>
      </c>
      <c r="I76" s="61">
        <f t="shared" si="0"/>
        <v>0</v>
      </c>
    </row>
    <row r="77" spans="2:9" s="2" customFormat="1" ht="46.5" customHeight="1" x14ac:dyDescent="0.25">
      <c r="B77" s="72"/>
      <c r="C77" s="64">
        <v>4100007262</v>
      </c>
      <c r="D77" s="65" t="s">
        <v>80</v>
      </c>
      <c r="E77" s="66"/>
      <c r="F77" s="39" t="s">
        <v>181</v>
      </c>
      <c r="G77" s="37" t="s">
        <v>229</v>
      </c>
      <c r="H77" s="38">
        <v>7223.08</v>
      </c>
      <c r="I77" s="61">
        <f t="shared" si="0"/>
        <v>0</v>
      </c>
    </row>
    <row r="78" spans="2:9" s="2" customFormat="1" ht="46.5" customHeight="1" x14ac:dyDescent="0.25">
      <c r="B78" s="72"/>
      <c r="C78" s="64">
        <v>4100007263</v>
      </c>
      <c r="D78" s="65" t="s">
        <v>81</v>
      </c>
      <c r="E78" s="66"/>
      <c r="F78" s="39" t="s">
        <v>182</v>
      </c>
      <c r="G78" s="37" t="s">
        <v>229</v>
      </c>
      <c r="H78" s="38">
        <v>8933.2800000000007</v>
      </c>
      <c r="I78" s="61">
        <f t="shared" si="0"/>
        <v>0</v>
      </c>
    </row>
    <row r="79" spans="2:9" s="2" customFormat="1" ht="46.5" customHeight="1" x14ac:dyDescent="0.25">
      <c r="B79" s="72"/>
      <c r="C79" s="64">
        <v>4100007264</v>
      </c>
      <c r="D79" s="65" t="s">
        <v>82</v>
      </c>
      <c r="E79" s="66"/>
      <c r="F79" s="39" t="s">
        <v>183</v>
      </c>
      <c r="G79" s="37" t="s">
        <v>229</v>
      </c>
      <c r="H79" s="38">
        <v>11186.72</v>
      </c>
      <c r="I79" s="61">
        <f t="shared" si="0"/>
        <v>0</v>
      </c>
    </row>
    <row r="80" spans="2:9" s="2" customFormat="1" ht="46.5" customHeight="1" x14ac:dyDescent="0.25">
      <c r="B80" s="72"/>
      <c r="C80" s="64">
        <v>4100007265</v>
      </c>
      <c r="D80" s="65" t="s">
        <v>83</v>
      </c>
      <c r="E80" s="66"/>
      <c r="F80" s="39" t="s">
        <v>184</v>
      </c>
      <c r="G80" s="37" t="s">
        <v>229</v>
      </c>
      <c r="H80" s="38">
        <v>14144.36</v>
      </c>
      <c r="I80" s="61">
        <f t="shared" si="0"/>
        <v>0</v>
      </c>
    </row>
    <row r="81" spans="2:9" s="2" customFormat="1" ht="46.5" customHeight="1" x14ac:dyDescent="0.25">
      <c r="B81" s="72"/>
      <c r="C81" s="64">
        <v>4100007267</v>
      </c>
      <c r="D81" s="65" t="s">
        <v>84</v>
      </c>
      <c r="E81" s="66"/>
      <c r="F81" s="39" t="s">
        <v>185</v>
      </c>
      <c r="G81" s="37" t="s">
        <v>229</v>
      </c>
      <c r="H81" s="38">
        <v>22735.599999999999</v>
      </c>
      <c r="I81" s="61">
        <f t="shared" si="0"/>
        <v>0</v>
      </c>
    </row>
    <row r="82" spans="2:9" s="2" customFormat="1" ht="46.5" customHeight="1" x14ac:dyDescent="0.25">
      <c r="B82" s="72"/>
      <c r="C82" s="64">
        <v>4100019356</v>
      </c>
      <c r="D82" s="65" t="s">
        <v>85</v>
      </c>
      <c r="E82" s="66"/>
      <c r="F82" s="39" t="s">
        <v>186</v>
      </c>
      <c r="G82" s="37" t="s">
        <v>229</v>
      </c>
      <c r="H82" s="38">
        <v>2844.97</v>
      </c>
      <c r="I82" s="61">
        <f t="shared" si="0"/>
        <v>0</v>
      </c>
    </row>
    <row r="83" spans="2:9" s="2" customFormat="1" ht="46.5" customHeight="1" x14ac:dyDescent="0.25">
      <c r="B83" s="72"/>
      <c r="C83" s="64">
        <v>4100019357</v>
      </c>
      <c r="D83" s="65" t="s">
        <v>86</v>
      </c>
      <c r="E83" s="66"/>
      <c r="F83" s="39" t="s">
        <v>187</v>
      </c>
      <c r="G83" s="37" t="s">
        <v>229</v>
      </c>
      <c r="H83" s="38">
        <v>3492.83</v>
      </c>
      <c r="I83" s="61">
        <f t="shared" si="0"/>
        <v>0</v>
      </c>
    </row>
    <row r="84" spans="2:9" s="2" customFormat="1" ht="46.5" customHeight="1" x14ac:dyDescent="0.25">
      <c r="B84" s="72"/>
      <c r="C84" s="64">
        <v>4100019358</v>
      </c>
      <c r="D84" s="65" t="s">
        <v>87</v>
      </c>
      <c r="E84" s="66"/>
      <c r="F84" s="39" t="s">
        <v>188</v>
      </c>
      <c r="G84" s="37" t="s">
        <v>229</v>
      </c>
      <c r="H84" s="38">
        <v>4337.87</v>
      </c>
      <c r="I84" s="61">
        <f t="shared" si="0"/>
        <v>0</v>
      </c>
    </row>
    <row r="85" spans="2:9" s="2" customFormat="1" ht="46.5" customHeight="1" x14ac:dyDescent="0.25">
      <c r="B85" s="72"/>
      <c r="C85" s="64">
        <v>4100019359</v>
      </c>
      <c r="D85" s="65" t="s">
        <v>88</v>
      </c>
      <c r="E85" s="66"/>
      <c r="F85" s="39" t="s">
        <v>189</v>
      </c>
      <c r="G85" s="37" t="s">
        <v>229</v>
      </c>
      <c r="H85" s="38">
        <v>5436.42</v>
      </c>
      <c r="I85" s="61">
        <f t="shared" si="0"/>
        <v>0</v>
      </c>
    </row>
    <row r="86" spans="2:9" s="2" customFormat="1" ht="46.5" customHeight="1" x14ac:dyDescent="0.25">
      <c r="B86" s="72"/>
      <c r="C86" s="64">
        <v>4100019360</v>
      </c>
      <c r="D86" s="65" t="s">
        <v>89</v>
      </c>
      <c r="E86" s="66"/>
      <c r="F86" s="39" t="s">
        <v>190</v>
      </c>
      <c r="G86" s="37" t="s">
        <v>229</v>
      </c>
      <c r="H86" s="38">
        <v>13520.64</v>
      </c>
      <c r="I86" s="61">
        <f t="shared" si="0"/>
        <v>0</v>
      </c>
    </row>
    <row r="87" spans="2:9" s="2" customFormat="1" ht="46.5" customHeight="1" x14ac:dyDescent="0.25">
      <c r="B87" s="72"/>
      <c r="C87" s="64">
        <v>4100019361</v>
      </c>
      <c r="D87" s="65" t="s">
        <v>90</v>
      </c>
      <c r="E87" s="66"/>
      <c r="F87" s="39" t="s">
        <v>191</v>
      </c>
      <c r="G87" s="37" t="s">
        <v>229</v>
      </c>
      <c r="H87" s="38">
        <v>34364.959999999999</v>
      </c>
      <c r="I87" s="61">
        <f t="shared" si="0"/>
        <v>0</v>
      </c>
    </row>
    <row r="88" spans="2:9" s="2" customFormat="1" ht="46.5" customHeight="1" x14ac:dyDescent="0.25">
      <c r="B88" s="72"/>
      <c r="C88" s="64">
        <v>4100024244</v>
      </c>
      <c r="D88" s="65" t="s">
        <v>91</v>
      </c>
      <c r="E88" s="66"/>
      <c r="F88" s="39" t="s">
        <v>192</v>
      </c>
      <c r="G88" s="37" t="s">
        <v>230</v>
      </c>
      <c r="H88" s="38">
        <v>896.93</v>
      </c>
      <c r="I88" s="61">
        <f t="shared" si="0"/>
        <v>0</v>
      </c>
    </row>
    <row r="89" spans="2:9" s="2" customFormat="1" ht="46.5" customHeight="1" x14ac:dyDescent="0.25">
      <c r="B89" s="72"/>
      <c r="C89" s="64">
        <v>4100003992</v>
      </c>
      <c r="D89" s="65" t="s">
        <v>92</v>
      </c>
      <c r="E89" s="66"/>
      <c r="F89" s="39" t="s">
        <v>193</v>
      </c>
      <c r="G89" s="37" t="s">
        <v>230</v>
      </c>
      <c r="H89" s="38">
        <v>1242.21</v>
      </c>
      <c r="I89" s="61">
        <f t="shared" si="0"/>
        <v>0</v>
      </c>
    </row>
    <row r="90" spans="2:9" s="2" customFormat="1" ht="46.5" customHeight="1" x14ac:dyDescent="0.25">
      <c r="B90" s="72"/>
      <c r="C90" s="64">
        <v>4100018882</v>
      </c>
      <c r="D90" s="65" t="s">
        <v>93</v>
      </c>
      <c r="E90" s="66"/>
      <c r="F90" s="39" t="s">
        <v>194</v>
      </c>
      <c r="G90" s="37" t="s">
        <v>230</v>
      </c>
      <c r="H90" s="38">
        <v>1936.83</v>
      </c>
      <c r="I90" s="61">
        <f t="shared" si="0"/>
        <v>0</v>
      </c>
    </row>
    <row r="91" spans="2:9" s="2" customFormat="1" ht="46.5" customHeight="1" x14ac:dyDescent="0.25">
      <c r="B91" s="72"/>
      <c r="C91" s="64">
        <v>4100018914</v>
      </c>
      <c r="D91" s="65" t="s">
        <v>94</v>
      </c>
      <c r="E91" s="66"/>
      <c r="F91" s="39" t="s">
        <v>195</v>
      </c>
      <c r="G91" s="37" t="s">
        <v>230</v>
      </c>
      <c r="H91" s="38">
        <v>3277.91</v>
      </c>
      <c r="I91" s="61">
        <f t="shared" si="0"/>
        <v>0</v>
      </c>
    </row>
    <row r="92" spans="2:9" s="2" customFormat="1" ht="46.5" customHeight="1" x14ac:dyDescent="0.25">
      <c r="B92" s="72"/>
      <c r="C92" s="64">
        <v>4100003994</v>
      </c>
      <c r="D92" s="65" t="s">
        <v>95</v>
      </c>
      <c r="E92" s="66"/>
      <c r="F92" s="39" t="s">
        <v>196</v>
      </c>
      <c r="G92" s="37" t="s">
        <v>230</v>
      </c>
      <c r="H92" s="38">
        <v>4469.42</v>
      </c>
      <c r="I92" s="61">
        <f t="shared" si="0"/>
        <v>0</v>
      </c>
    </row>
    <row r="93" spans="2:9" s="2" customFormat="1" ht="46.5" customHeight="1" x14ac:dyDescent="0.25">
      <c r="B93" s="72"/>
      <c r="C93" s="64">
        <v>4100003995</v>
      </c>
      <c r="D93" s="65" t="s">
        <v>96</v>
      </c>
      <c r="E93" s="66"/>
      <c r="F93" s="39" t="s">
        <v>197</v>
      </c>
      <c r="G93" s="37" t="s">
        <v>230</v>
      </c>
      <c r="H93" s="38">
        <v>5275.58</v>
      </c>
      <c r="I93" s="61">
        <f t="shared" si="0"/>
        <v>0</v>
      </c>
    </row>
    <row r="94" spans="2:9" s="2" customFormat="1" ht="46.5" customHeight="1" x14ac:dyDescent="0.25">
      <c r="B94" s="72"/>
      <c r="C94" s="64">
        <v>4100004004</v>
      </c>
      <c r="D94" s="65" t="s">
        <v>97</v>
      </c>
      <c r="E94" s="66"/>
      <c r="F94" s="39" t="s">
        <v>198</v>
      </c>
      <c r="G94" s="37" t="s">
        <v>230</v>
      </c>
      <c r="H94" s="38">
        <v>9549.7999999999993</v>
      </c>
      <c r="I94" s="61">
        <f t="shared" si="0"/>
        <v>0</v>
      </c>
    </row>
    <row r="95" spans="2:9" s="2" customFormat="1" ht="46.5" customHeight="1" x14ac:dyDescent="0.25">
      <c r="B95" s="72"/>
      <c r="C95" s="64">
        <v>4100024245</v>
      </c>
      <c r="D95" s="65" t="s">
        <v>98</v>
      </c>
      <c r="E95" s="66"/>
      <c r="F95" s="39" t="s">
        <v>199</v>
      </c>
      <c r="G95" s="37" t="s">
        <v>230</v>
      </c>
      <c r="H95" s="38">
        <v>10471.31</v>
      </c>
      <c r="I95" s="61">
        <f t="shared" ref="I95:I144" si="1">H95*E95</f>
        <v>0</v>
      </c>
    </row>
    <row r="96" spans="2:9" s="2" customFormat="1" ht="46.5" customHeight="1" x14ac:dyDescent="0.25">
      <c r="B96" s="72"/>
      <c r="C96" s="64">
        <v>4100024246</v>
      </c>
      <c r="D96" s="65" t="s">
        <v>99</v>
      </c>
      <c r="E96" s="66"/>
      <c r="F96" s="39" t="s">
        <v>200</v>
      </c>
      <c r="G96" s="37" t="s">
        <v>230</v>
      </c>
      <c r="H96" s="38">
        <v>13902.6</v>
      </c>
      <c r="I96" s="61">
        <f t="shared" si="1"/>
        <v>0</v>
      </c>
    </row>
    <row r="97" spans="2:9" s="2" customFormat="1" ht="46.5" customHeight="1" x14ac:dyDescent="0.25">
      <c r="B97" s="72"/>
      <c r="C97" s="64">
        <v>4100024247</v>
      </c>
      <c r="D97" s="65" t="s">
        <v>100</v>
      </c>
      <c r="E97" s="66"/>
      <c r="F97" s="39" t="s">
        <v>201</v>
      </c>
      <c r="G97" s="37" t="s">
        <v>230</v>
      </c>
      <c r="H97" s="38">
        <v>957.01</v>
      </c>
      <c r="I97" s="61">
        <f t="shared" si="1"/>
        <v>0</v>
      </c>
    </row>
    <row r="98" spans="2:9" s="2" customFormat="1" ht="46.5" customHeight="1" x14ac:dyDescent="0.25">
      <c r="B98" s="72"/>
      <c r="C98" s="64">
        <v>4100004015</v>
      </c>
      <c r="D98" s="65" t="s">
        <v>101</v>
      </c>
      <c r="E98" s="66"/>
      <c r="F98" s="39" t="s">
        <v>202</v>
      </c>
      <c r="G98" s="37" t="s">
        <v>230</v>
      </c>
      <c r="H98" s="38">
        <v>1465.3</v>
      </c>
      <c r="I98" s="61">
        <f t="shared" si="1"/>
        <v>0</v>
      </c>
    </row>
    <row r="99" spans="2:9" s="2" customFormat="1" ht="46.5" customHeight="1" x14ac:dyDescent="0.25">
      <c r="B99" s="72"/>
      <c r="C99" s="64">
        <v>4100004017</v>
      </c>
      <c r="D99" s="65" t="s">
        <v>102</v>
      </c>
      <c r="E99" s="66"/>
      <c r="F99" s="39" t="s">
        <v>203</v>
      </c>
      <c r="G99" s="37" t="s">
        <v>230</v>
      </c>
      <c r="H99" s="38">
        <v>2190.34</v>
      </c>
      <c r="I99" s="61">
        <f t="shared" si="1"/>
        <v>0</v>
      </c>
    </row>
    <row r="100" spans="2:9" s="2" customFormat="1" ht="46.5" customHeight="1" x14ac:dyDescent="0.25">
      <c r="B100" s="72"/>
      <c r="C100" s="64">
        <v>4100004019</v>
      </c>
      <c r="D100" s="65" t="s">
        <v>103</v>
      </c>
      <c r="E100" s="66"/>
      <c r="F100" s="39" t="s">
        <v>204</v>
      </c>
      <c r="G100" s="37" t="s">
        <v>230</v>
      </c>
      <c r="H100" s="38">
        <v>3739.3</v>
      </c>
      <c r="I100" s="61">
        <f t="shared" si="1"/>
        <v>0</v>
      </c>
    </row>
    <row r="101" spans="2:9" s="2" customFormat="1" ht="46.5" customHeight="1" x14ac:dyDescent="0.25">
      <c r="B101" s="72"/>
      <c r="C101" s="64">
        <v>4100004020</v>
      </c>
      <c r="D101" s="65" t="s">
        <v>104</v>
      </c>
      <c r="E101" s="66"/>
      <c r="F101" s="39" t="s">
        <v>205</v>
      </c>
      <c r="G101" s="37" t="s">
        <v>230</v>
      </c>
      <c r="H101" s="38">
        <v>5013.2</v>
      </c>
      <c r="I101" s="61">
        <f t="shared" si="1"/>
        <v>0</v>
      </c>
    </row>
    <row r="102" spans="2:9" s="2" customFormat="1" ht="46.5" customHeight="1" x14ac:dyDescent="0.25">
      <c r="B102" s="72"/>
      <c r="C102" s="64">
        <v>4100004021</v>
      </c>
      <c r="D102" s="65" t="s">
        <v>105</v>
      </c>
      <c r="E102" s="66"/>
      <c r="F102" s="39" t="s">
        <v>206</v>
      </c>
      <c r="G102" s="37" t="s">
        <v>230</v>
      </c>
      <c r="H102" s="38">
        <v>5655.85</v>
      </c>
      <c r="I102" s="61">
        <f t="shared" si="1"/>
        <v>0</v>
      </c>
    </row>
    <row r="103" spans="2:9" s="2" customFormat="1" ht="46.5" customHeight="1" x14ac:dyDescent="0.25">
      <c r="B103" s="72"/>
      <c r="C103" s="64">
        <v>4100004023</v>
      </c>
      <c r="D103" s="65" t="s">
        <v>106</v>
      </c>
      <c r="E103" s="66"/>
      <c r="F103" s="39" t="s">
        <v>207</v>
      </c>
      <c r="G103" s="37" t="s">
        <v>230</v>
      </c>
      <c r="H103" s="38">
        <v>10377.51</v>
      </c>
      <c r="I103" s="61">
        <f t="shared" si="1"/>
        <v>0</v>
      </c>
    </row>
    <row r="104" spans="2:9" s="2" customFormat="1" ht="46.5" customHeight="1" x14ac:dyDescent="0.25">
      <c r="B104" s="72"/>
      <c r="C104" s="64">
        <v>4100024248</v>
      </c>
      <c r="D104" s="65" t="s">
        <v>107</v>
      </c>
      <c r="E104" s="66"/>
      <c r="F104" s="39" t="s">
        <v>208</v>
      </c>
      <c r="G104" s="37" t="s">
        <v>230</v>
      </c>
      <c r="H104" s="38">
        <v>11634.93</v>
      </c>
      <c r="I104" s="61">
        <f t="shared" si="1"/>
        <v>0</v>
      </c>
    </row>
    <row r="105" spans="2:9" s="2" customFormat="1" ht="46.5" customHeight="1" x14ac:dyDescent="0.25">
      <c r="B105" s="72"/>
      <c r="C105" s="64">
        <v>4100004024</v>
      </c>
      <c r="D105" s="65" t="s">
        <v>108</v>
      </c>
      <c r="E105" s="66"/>
      <c r="F105" s="39" t="s">
        <v>209</v>
      </c>
      <c r="G105" s="37" t="s">
        <v>230</v>
      </c>
      <c r="H105" s="38">
        <v>15423.67</v>
      </c>
      <c r="I105" s="61">
        <f t="shared" si="1"/>
        <v>0</v>
      </c>
    </row>
    <row r="106" spans="2:9" s="2" customFormat="1" ht="46.5" customHeight="1" x14ac:dyDescent="0.25">
      <c r="B106" s="72"/>
      <c r="C106" s="64">
        <v>4100024291</v>
      </c>
      <c r="D106" s="65" t="s">
        <v>109</v>
      </c>
      <c r="E106" s="66"/>
      <c r="F106" s="39" t="s">
        <v>210</v>
      </c>
      <c r="G106" s="37" t="s">
        <v>230</v>
      </c>
      <c r="H106" s="38">
        <v>1297.3800000000001</v>
      </c>
      <c r="I106" s="61">
        <f t="shared" si="1"/>
        <v>0</v>
      </c>
    </row>
    <row r="107" spans="2:9" s="2" customFormat="1" ht="46.5" customHeight="1" x14ac:dyDescent="0.25">
      <c r="B107" s="72"/>
      <c r="C107" s="64">
        <v>4100009728</v>
      </c>
      <c r="D107" s="65" t="s">
        <v>110</v>
      </c>
      <c r="E107" s="66"/>
      <c r="F107" s="39" t="s">
        <v>211</v>
      </c>
      <c r="G107" s="37" t="s">
        <v>230</v>
      </c>
      <c r="H107" s="38">
        <v>1986.27</v>
      </c>
      <c r="I107" s="61">
        <f t="shared" si="1"/>
        <v>0</v>
      </c>
    </row>
    <row r="108" spans="2:9" s="2" customFormat="1" ht="46.5" customHeight="1" x14ac:dyDescent="0.25">
      <c r="B108" s="72"/>
      <c r="C108" s="64">
        <v>4100019764</v>
      </c>
      <c r="D108" s="65" t="s">
        <v>111</v>
      </c>
      <c r="E108" s="66"/>
      <c r="F108" s="39" t="s">
        <v>212</v>
      </c>
      <c r="G108" s="37" t="s">
        <v>230</v>
      </c>
      <c r="H108" s="38">
        <v>2830.46</v>
      </c>
      <c r="I108" s="61">
        <f t="shared" si="1"/>
        <v>0</v>
      </c>
    </row>
    <row r="109" spans="2:9" s="2" customFormat="1" ht="46.5" customHeight="1" x14ac:dyDescent="0.25">
      <c r="B109" s="72"/>
      <c r="C109" s="64">
        <v>4100018917</v>
      </c>
      <c r="D109" s="65" t="s">
        <v>112</v>
      </c>
      <c r="E109" s="66"/>
      <c r="F109" s="39" t="s">
        <v>213</v>
      </c>
      <c r="G109" s="37" t="s">
        <v>230</v>
      </c>
      <c r="H109" s="38">
        <v>4990.38</v>
      </c>
      <c r="I109" s="61">
        <f t="shared" si="1"/>
        <v>0</v>
      </c>
    </row>
    <row r="110" spans="2:9" s="2" customFormat="1" ht="46.5" customHeight="1" x14ac:dyDescent="0.25">
      <c r="B110" s="72"/>
      <c r="C110" s="64">
        <v>4100018918</v>
      </c>
      <c r="D110" s="65" t="s">
        <v>113</v>
      </c>
      <c r="E110" s="66"/>
      <c r="F110" s="39" t="s">
        <v>214</v>
      </c>
      <c r="G110" s="37" t="s">
        <v>230</v>
      </c>
      <c r="H110" s="38">
        <v>6777.64</v>
      </c>
      <c r="I110" s="61">
        <f t="shared" si="1"/>
        <v>0</v>
      </c>
    </row>
    <row r="111" spans="2:9" s="2" customFormat="1" ht="46.5" customHeight="1" x14ac:dyDescent="0.25">
      <c r="B111" s="72"/>
      <c r="C111" s="64">
        <v>4100023217</v>
      </c>
      <c r="D111" s="65" t="s">
        <v>114</v>
      </c>
      <c r="E111" s="66"/>
      <c r="F111" s="39" t="s">
        <v>215</v>
      </c>
      <c r="G111" s="37" t="s">
        <v>230</v>
      </c>
      <c r="H111" s="38">
        <v>7966.61</v>
      </c>
      <c r="I111" s="61">
        <f t="shared" si="1"/>
        <v>0</v>
      </c>
    </row>
    <row r="112" spans="2:9" s="2" customFormat="1" ht="46.5" customHeight="1" x14ac:dyDescent="0.25">
      <c r="B112" s="72"/>
      <c r="C112" s="64">
        <v>4100014438</v>
      </c>
      <c r="D112" s="65" t="s">
        <v>115</v>
      </c>
      <c r="E112" s="66"/>
      <c r="F112" s="39" t="s">
        <v>216</v>
      </c>
      <c r="G112" s="37" t="s">
        <v>230</v>
      </c>
      <c r="H112" s="38">
        <v>15511.13</v>
      </c>
      <c r="I112" s="61">
        <f t="shared" si="1"/>
        <v>0</v>
      </c>
    </row>
    <row r="113" spans="2:9" s="2" customFormat="1" ht="46.5" customHeight="1" x14ac:dyDescent="0.25">
      <c r="B113" s="72"/>
      <c r="C113" s="64">
        <v>4100024166</v>
      </c>
      <c r="D113" s="65" t="s">
        <v>116</v>
      </c>
      <c r="E113" s="66"/>
      <c r="F113" s="39" t="s">
        <v>217</v>
      </c>
      <c r="G113" s="37" t="s">
        <v>230</v>
      </c>
      <c r="H113" s="38">
        <v>17248.96</v>
      </c>
      <c r="I113" s="61">
        <f>H113*E113</f>
        <v>0</v>
      </c>
    </row>
    <row r="114" spans="2:9" s="2" customFormat="1" ht="46.5" customHeight="1" x14ac:dyDescent="0.25">
      <c r="B114" s="72"/>
      <c r="C114" s="64">
        <v>4100011942</v>
      </c>
      <c r="D114" s="65" t="s">
        <v>117</v>
      </c>
      <c r="E114" s="66"/>
      <c r="F114" s="39" t="s">
        <v>218</v>
      </c>
      <c r="G114" s="37" t="s">
        <v>230</v>
      </c>
      <c r="H114" s="38">
        <v>23113.96</v>
      </c>
      <c r="I114" s="61">
        <f t="shared" si="1"/>
        <v>0</v>
      </c>
    </row>
    <row r="115" spans="2:9" s="2" customFormat="1" ht="46.5" customHeight="1" x14ac:dyDescent="0.25">
      <c r="B115" s="72"/>
      <c r="C115" s="64">
        <v>4100017399</v>
      </c>
      <c r="D115" s="65" t="s">
        <v>118</v>
      </c>
      <c r="E115" s="66"/>
      <c r="F115" s="39"/>
      <c r="G115" s="37" t="s">
        <v>230</v>
      </c>
      <c r="H115" s="38">
        <v>176.19</v>
      </c>
      <c r="I115" s="61">
        <f t="shared" si="1"/>
        <v>0</v>
      </c>
    </row>
    <row r="116" spans="2:9" s="2" customFormat="1" ht="46.5" customHeight="1" x14ac:dyDescent="0.25">
      <c r="B116" s="72"/>
      <c r="C116" s="64">
        <v>4100019297</v>
      </c>
      <c r="D116" s="65" t="s">
        <v>119</v>
      </c>
      <c r="E116" s="66"/>
      <c r="F116" s="39"/>
      <c r="G116" s="37" t="s">
        <v>230</v>
      </c>
      <c r="H116" s="38">
        <v>323.23</v>
      </c>
      <c r="I116" s="61">
        <f t="shared" si="1"/>
        <v>0</v>
      </c>
    </row>
    <row r="117" spans="2:9" s="2" customFormat="1" ht="46.5" customHeight="1" x14ac:dyDescent="0.25">
      <c r="B117" s="72"/>
      <c r="C117" s="64">
        <v>4100019299</v>
      </c>
      <c r="D117" s="65" t="s">
        <v>120</v>
      </c>
      <c r="E117" s="66"/>
      <c r="F117" s="39"/>
      <c r="G117" s="37" t="s">
        <v>230</v>
      </c>
      <c r="H117" s="38">
        <v>566.6</v>
      </c>
      <c r="I117" s="61">
        <f t="shared" si="1"/>
        <v>0</v>
      </c>
    </row>
    <row r="118" spans="2:9" s="2" customFormat="1" ht="46.5" customHeight="1" x14ac:dyDescent="0.25">
      <c r="B118" s="72"/>
      <c r="C118" s="64">
        <v>4100019300</v>
      </c>
      <c r="D118" s="65" t="s">
        <v>121</v>
      </c>
      <c r="E118" s="66"/>
      <c r="F118" s="39"/>
      <c r="G118" s="37" t="s">
        <v>230</v>
      </c>
      <c r="H118" s="38">
        <v>675.61</v>
      </c>
      <c r="I118" s="61">
        <f t="shared" si="1"/>
        <v>0</v>
      </c>
    </row>
    <row r="119" spans="2:9" s="2" customFormat="1" ht="46.5" customHeight="1" x14ac:dyDescent="0.25">
      <c r="B119" s="72"/>
      <c r="C119" s="64">
        <v>4100019301</v>
      </c>
      <c r="D119" s="65" t="s">
        <v>122</v>
      </c>
      <c r="E119" s="66"/>
      <c r="F119" s="39"/>
      <c r="G119" s="37" t="s">
        <v>230</v>
      </c>
      <c r="H119" s="38">
        <v>1202.9100000000001</v>
      </c>
      <c r="I119" s="61">
        <f t="shared" si="1"/>
        <v>0</v>
      </c>
    </row>
    <row r="120" spans="2:9" s="2" customFormat="1" ht="46.5" customHeight="1" x14ac:dyDescent="0.25">
      <c r="B120" s="72"/>
      <c r="C120" s="64">
        <v>4100014836</v>
      </c>
      <c r="D120" s="65" t="s">
        <v>123</v>
      </c>
      <c r="E120" s="66"/>
      <c r="F120" s="39"/>
      <c r="G120" s="37" t="s">
        <v>230</v>
      </c>
      <c r="H120" s="38">
        <v>2404.56</v>
      </c>
      <c r="I120" s="61">
        <f t="shared" si="1"/>
        <v>0</v>
      </c>
    </row>
    <row r="121" spans="2:9" s="2" customFormat="1" ht="46.5" customHeight="1" x14ac:dyDescent="0.25">
      <c r="B121" s="72"/>
      <c r="C121" s="64">
        <v>4100003698</v>
      </c>
      <c r="D121" s="65" t="s">
        <v>252</v>
      </c>
      <c r="E121" s="66"/>
      <c r="F121" s="39" t="s">
        <v>256</v>
      </c>
      <c r="G121" s="37" t="s">
        <v>230</v>
      </c>
      <c r="H121" s="38">
        <v>384.07</v>
      </c>
      <c r="I121" s="61">
        <f t="shared" si="1"/>
        <v>0</v>
      </c>
    </row>
    <row r="122" spans="2:9" s="2" customFormat="1" ht="46.5" customHeight="1" x14ac:dyDescent="0.25">
      <c r="B122" s="72"/>
      <c r="C122" s="64">
        <v>4100003696</v>
      </c>
      <c r="D122" s="65" t="s">
        <v>253</v>
      </c>
      <c r="E122" s="66"/>
      <c r="F122" s="39" t="s">
        <v>257</v>
      </c>
      <c r="G122" s="37" t="s">
        <v>230</v>
      </c>
      <c r="H122" s="38">
        <v>135.63</v>
      </c>
      <c r="I122" s="61">
        <f t="shared" si="1"/>
        <v>0</v>
      </c>
    </row>
    <row r="123" spans="2:9" s="2" customFormat="1" ht="46.5" customHeight="1" x14ac:dyDescent="0.25">
      <c r="B123" s="72"/>
      <c r="C123" s="64">
        <v>4100003697</v>
      </c>
      <c r="D123" s="65" t="s">
        <v>254</v>
      </c>
      <c r="E123" s="66"/>
      <c r="F123" s="39" t="s">
        <v>258</v>
      </c>
      <c r="G123" s="37" t="s">
        <v>230</v>
      </c>
      <c r="H123" s="38">
        <v>248.44</v>
      </c>
      <c r="I123" s="61">
        <f t="shared" si="1"/>
        <v>0</v>
      </c>
    </row>
    <row r="124" spans="2:9" s="2" customFormat="1" ht="46.5" customHeight="1" x14ac:dyDescent="0.25">
      <c r="B124" s="72"/>
      <c r="C124" s="64">
        <v>4100003698</v>
      </c>
      <c r="D124" s="65" t="s">
        <v>252</v>
      </c>
      <c r="E124" s="66"/>
      <c r="F124" s="39" t="s">
        <v>259</v>
      </c>
      <c r="G124" s="37" t="s">
        <v>230</v>
      </c>
      <c r="H124" s="38">
        <v>436.04</v>
      </c>
      <c r="I124" s="61">
        <f t="shared" si="1"/>
        <v>0</v>
      </c>
    </row>
    <row r="125" spans="2:9" s="2" customFormat="1" ht="46.5" customHeight="1" x14ac:dyDescent="0.25">
      <c r="B125" s="72"/>
      <c r="C125" s="64">
        <v>4100003699</v>
      </c>
      <c r="D125" s="65" t="s">
        <v>255</v>
      </c>
      <c r="E125" s="66"/>
      <c r="F125" s="39" t="s">
        <v>260</v>
      </c>
      <c r="G125" s="37" t="s">
        <v>230</v>
      </c>
      <c r="H125" s="38">
        <v>519.70000000000005</v>
      </c>
      <c r="I125" s="61">
        <f t="shared" si="1"/>
        <v>0</v>
      </c>
    </row>
    <row r="126" spans="2:9" s="2" customFormat="1" ht="46.5" customHeight="1" x14ac:dyDescent="0.25">
      <c r="B126" s="72"/>
      <c r="C126" s="64">
        <v>4100018585</v>
      </c>
      <c r="D126" s="65" t="s">
        <v>124</v>
      </c>
      <c r="E126" s="66"/>
      <c r="F126" s="39" t="s">
        <v>219</v>
      </c>
      <c r="G126" s="37" t="s">
        <v>230</v>
      </c>
      <c r="H126" s="38">
        <v>2486.83</v>
      </c>
      <c r="I126" s="61">
        <f t="shared" si="1"/>
        <v>0</v>
      </c>
    </row>
    <row r="127" spans="2:9" s="2" customFormat="1" ht="46.5" customHeight="1" x14ac:dyDescent="0.25">
      <c r="B127" s="72"/>
      <c r="C127" s="64">
        <v>4100018632</v>
      </c>
      <c r="D127" s="65" t="s">
        <v>125</v>
      </c>
      <c r="E127" s="66"/>
      <c r="F127" s="39" t="s">
        <v>220</v>
      </c>
      <c r="G127" s="37" t="s">
        <v>230</v>
      </c>
      <c r="H127" s="38">
        <v>4165.4399999999996</v>
      </c>
      <c r="I127" s="61">
        <f t="shared" si="1"/>
        <v>0</v>
      </c>
    </row>
    <row r="128" spans="2:9" s="2" customFormat="1" ht="46.5" customHeight="1" x14ac:dyDescent="0.25">
      <c r="B128" s="72"/>
      <c r="C128" s="64">
        <v>4100023998</v>
      </c>
      <c r="D128" s="65" t="s">
        <v>126</v>
      </c>
      <c r="E128" s="66"/>
      <c r="F128" s="39" t="s">
        <v>221</v>
      </c>
      <c r="G128" s="37" t="s">
        <v>230</v>
      </c>
      <c r="H128" s="38">
        <v>12931.53</v>
      </c>
      <c r="I128" s="61">
        <f t="shared" si="1"/>
        <v>0</v>
      </c>
    </row>
    <row r="129" spans="2:9" s="2" customFormat="1" ht="46.5" customHeight="1" x14ac:dyDescent="0.25">
      <c r="B129" s="72"/>
      <c r="C129" s="64">
        <v>4100014548</v>
      </c>
      <c r="D129" s="65" t="s">
        <v>127</v>
      </c>
      <c r="E129" s="66"/>
      <c r="F129" s="39" t="s">
        <v>222</v>
      </c>
      <c r="G129" s="37" t="s">
        <v>230</v>
      </c>
      <c r="H129" s="38">
        <v>11287.32</v>
      </c>
      <c r="I129" s="61">
        <f t="shared" si="1"/>
        <v>0</v>
      </c>
    </row>
    <row r="130" spans="2:9" s="2" customFormat="1" ht="46.5" customHeight="1" x14ac:dyDescent="0.25">
      <c r="B130" s="72"/>
      <c r="C130" s="64">
        <v>4100018494</v>
      </c>
      <c r="D130" s="65" t="s">
        <v>128</v>
      </c>
      <c r="E130" s="66"/>
      <c r="F130" s="39" t="s">
        <v>223</v>
      </c>
      <c r="G130" s="37" t="s">
        <v>230</v>
      </c>
      <c r="H130" s="38">
        <v>43737.04</v>
      </c>
      <c r="I130" s="61">
        <f t="shared" si="1"/>
        <v>0</v>
      </c>
    </row>
    <row r="131" spans="2:9" s="2" customFormat="1" ht="46.5" customHeight="1" x14ac:dyDescent="0.25">
      <c r="B131" s="72"/>
      <c r="C131" s="64">
        <v>4100000882</v>
      </c>
      <c r="D131" s="65" t="s">
        <v>129</v>
      </c>
      <c r="E131" s="66"/>
      <c r="F131" s="39" t="s">
        <v>224</v>
      </c>
      <c r="G131" s="37" t="s">
        <v>230</v>
      </c>
      <c r="H131" s="38">
        <v>722.51</v>
      </c>
      <c r="I131" s="61">
        <f t="shared" si="1"/>
        <v>0</v>
      </c>
    </row>
    <row r="132" spans="2:9" s="2" customFormat="1" ht="46.5" customHeight="1" x14ac:dyDescent="0.25">
      <c r="B132" s="72"/>
      <c r="C132" s="64">
        <v>4100000885</v>
      </c>
      <c r="D132" s="65" t="s">
        <v>130</v>
      </c>
      <c r="E132" s="66"/>
      <c r="F132" s="39" t="s">
        <v>225</v>
      </c>
      <c r="G132" s="37" t="s">
        <v>230</v>
      </c>
      <c r="H132" s="38">
        <v>1368.96</v>
      </c>
      <c r="I132" s="61">
        <f t="shared" si="1"/>
        <v>0</v>
      </c>
    </row>
    <row r="133" spans="2:9" s="2" customFormat="1" ht="46.5" customHeight="1" x14ac:dyDescent="0.25">
      <c r="B133" s="72"/>
      <c r="C133" s="64">
        <v>4100000892</v>
      </c>
      <c r="D133" s="65" t="s">
        <v>131</v>
      </c>
      <c r="E133" s="66"/>
      <c r="F133" s="39" t="s">
        <v>226</v>
      </c>
      <c r="G133" s="37" t="s">
        <v>230</v>
      </c>
      <c r="H133" s="38">
        <v>6591.31</v>
      </c>
      <c r="I133" s="61">
        <f t="shared" si="1"/>
        <v>0</v>
      </c>
    </row>
    <row r="134" spans="2:9" s="2" customFormat="1" ht="46.5" customHeight="1" x14ac:dyDescent="0.25">
      <c r="B134" s="72"/>
      <c r="C134" s="64">
        <v>4100000894</v>
      </c>
      <c r="D134" s="65" t="s">
        <v>132</v>
      </c>
      <c r="E134" s="66"/>
      <c r="F134" s="39" t="s">
        <v>227</v>
      </c>
      <c r="G134" s="37" t="s">
        <v>230</v>
      </c>
      <c r="H134" s="38">
        <v>6781.45</v>
      </c>
      <c r="I134" s="61">
        <f t="shared" si="1"/>
        <v>0</v>
      </c>
    </row>
    <row r="135" spans="2:9" s="2" customFormat="1" ht="46.5" customHeight="1" x14ac:dyDescent="0.25">
      <c r="B135" s="72"/>
      <c r="C135" s="64">
        <v>4100018470</v>
      </c>
      <c r="D135" s="65" t="s">
        <v>133</v>
      </c>
      <c r="E135" s="66"/>
      <c r="F135" s="39" t="s">
        <v>228</v>
      </c>
      <c r="G135" s="37" t="s">
        <v>230</v>
      </c>
      <c r="H135" s="38">
        <v>7415.23</v>
      </c>
      <c r="I135" s="61">
        <f t="shared" si="1"/>
        <v>0</v>
      </c>
    </row>
    <row r="136" spans="2:9" s="2" customFormat="1" ht="46.5" customHeight="1" x14ac:dyDescent="0.25">
      <c r="B136" s="72"/>
      <c r="C136" s="64">
        <v>4100027676</v>
      </c>
      <c r="D136" s="65" t="s">
        <v>231</v>
      </c>
      <c r="E136" s="66"/>
      <c r="F136" s="39" t="s">
        <v>240</v>
      </c>
      <c r="G136" s="37" t="s">
        <v>230</v>
      </c>
      <c r="H136" s="38">
        <v>1375.2</v>
      </c>
      <c r="I136" s="61">
        <f t="shared" si="1"/>
        <v>0</v>
      </c>
    </row>
    <row r="137" spans="2:9" s="2" customFormat="1" ht="46.5" customHeight="1" x14ac:dyDescent="0.25">
      <c r="B137" s="72"/>
      <c r="C137" s="64">
        <v>4100027677</v>
      </c>
      <c r="D137" s="65" t="s">
        <v>232</v>
      </c>
      <c r="E137" s="66"/>
      <c r="F137" s="39" t="s">
        <v>241</v>
      </c>
      <c r="G137" s="37" t="s">
        <v>230</v>
      </c>
      <c r="H137" s="38">
        <v>1587.47</v>
      </c>
      <c r="I137" s="61">
        <f t="shared" si="1"/>
        <v>0</v>
      </c>
    </row>
    <row r="138" spans="2:9" s="2" customFormat="1" ht="46.5" customHeight="1" x14ac:dyDescent="0.25">
      <c r="B138" s="72"/>
      <c r="C138" s="64">
        <v>4100027678</v>
      </c>
      <c r="D138" s="65" t="s">
        <v>233</v>
      </c>
      <c r="E138" s="66"/>
      <c r="F138" s="39" t="s">
        <v>242</v>
      </c>
      <c r="G138" s="37" t="s">
        <v>230</v>
      </c>
      <c r="H138" s="38">
        <v>3228.25</v>
      </c>
      <c r="I138" s="61">
        <f t="shared" si="1"/>
        <v>0</v>
      </c>
    </row>
    <row r="139" spans="2:9" s="2" customFormat="1" ht="46.5" customHeight="1" x14ac:dyDescent="0.25">
      <c r="B139" s="72"/>
      <c r="C139" s="64">
        <v>4100027679</v>
      </c>
      <c r="D139" s="65" t="s">
        <v>234</v>
      </c>
      <c r="E139" s="66"/>
      <c r="F139" s="39" t="s">
        <v>243</v>
      </c>
      <c r="G139" s="37" t="s">
        <v>230</v>
      </c>
      <c r="H139" s="38">
        <v>5913.27</v>
      </c>
      <c r="I139" s="61">
        <f t="shared" si="1"/>
        <v>0</v>
      </c>
    </row>
    <row r="140" spans="2:9" s="2" customFormat="1" ht="46.5" customHeight="1" x14ac:dyDescent="0.25">
      <c r="B140" s="72"/>
      <c r="C140" s="64">
        <v>4100027680</v>
      </c>
      <c r="D140" s="65" t="s">
        <v>235</v>
      </c>
      <c r="E140" s="66"/>
      <c r="F140" s="39" t="s">
        <v>244</v>
      </c>
      <c r="G140" s="37" t="s">
        <v>230</v>
      </c>
      <c r="H140" s="38">
        <v>6605.4</v>
      </c>
      <c r="I140" s="61">
        <f t="shared" si="1"/>
        <v>0</v>
      </c>
    </row>
    <row r="141" spans="2:9" s="2" customFormat="1" ht="46.5" customHeight="1" x14ac:dyDescent="0.25">
      <c r="B141" s="72"/>
      <c r="C141" s="64">
        <v>4100027681</v>
      </c>
      <c r="D141" s="65" t="s">
        <v>236</v>
      </c>
      <c r="E141" s="66"/>
      <c r="F141" s="39" t="s">
        <v>245</v>
      </c>
      <c r="G141" s="37" t="s">
        <v>230</v>
      </c>
      <c r="H141" s="38">
        <v>11243.06</v>
      </c>
      <c r="I141" s="61">
        <f t="shared" si="1"/>
        <v>0</v>
      </c>
    </row>
    <row r="142" spans="2:9" s="2" customFormat="1" ht="46.5" customHeight="1" x14ac:dyDescent="0.25">
      <c r="B142" s="72"/>
      <c r="C142" s="64">
        <v>4100015688</v>
      </c>
      <c r="D142" s="65" t="s">
        <v>237</v>
      </c>
      <c r="E142" s="66"/>
      <c r="F142" s="39" t="s">
        <v>246</v>
      </c>
      <c r="G142" s="37" t="s">
        <v>230</v>
      </c>
      <c r="H142" s="38">
        <v>14454.21</v>
      </c>
      <c r="I142" s="61">
        <f t="shared" si="1"/>
        <v>0</v>
      </c>
    </row>
    <row r="143" spans="2:9" s="2" customFormat="1" ht="46.5" customHeight="1" x14ac:dyDescent="0.25">
      <c r="B143" s="72"/>
      <c r="C143" s="64">
        <v>4100027682</v>
      </c>
      <c r="D143" s="65" t="s">
        <v>238</v>
      </c>
      <c r="E143" s="66"/>
      <c r="F143" s="39" t="s">
        <v>247</v>
      </c>
      <c r="G143" s="37" t="s">
        <v>230</v>
      </c>
      <c r="H143" s="38">
        <v>32745.3</v>
      </c>
      <c r="I143" s="61">
        <f t="shared" si="1"/>
        <v>0</v>
      </c>
    </row>
    <row r="144" spans="2:9" s="2" customFormat="1" ht="46.5" customHeight="1" x14ac:dyDescent="0.25">
      <c r="B144" s="72"/>
      <c r="C144" s="64">
        <v>4100018474</v>
      </c>
      <c r="D144" s="65" t="s">
        <v>239</v>
      </c>
      <c r="E144" s="66"/>
      <c r="F144" s="39" t="s">
        <v>248</v>
      </c>
      <c r="G144" s="37" t="s">
        <v>230</v>
      </c>
      <c r="H144" s="38">
        <v>43660.4</v>
      </c>
      <c r="I144" s="61">
        <f t="shared" si="1"/>
        <v>0</v>
      </c>
    </row>
    <row r="145" spans="2:9" s="2" customFormat="1" ht="46.5" customHeight="1" x14ac:dyDescent="0.25">
      <c r="B145" s="73"/>
      <c r="C145" s="64">
        <v>4100011465</v>
      </c>
      <c r="D145" s="65" t="s">
        <v>264</v>
      </c>
      <c r="E145" s="66"/>
      <c r="F145" s="39"/>
      <c r="G145" s="149" t="s">
        <v>263</v>
      </c>
      <c r="H145" s="150">
        <v>1408.4</v>
      </c>
      <c r="I145" s="151">
        <f t="shared" ref="I145:I148" si="2">H145*E145</f>
        <v>0</v>
      </c>
    </row>
    <row r="146" spans="2:9" s="2" customFormat="1" ht="46.5" customHeight="1" x14ac:dyDescent="0.25">
      <c r="B146" s="73"/>
      <c r="C146" s="64">
        <v>4100024925</v>
      </c>
      <c r="D146" s="65" t="s">
        <v>265</v>
      </c>
      <c r="E146" s="66"/>
      <c r="F146" s="39"/>
      <c r="G146" s="149" t="s">
        <v>263</v>
      </c>
      <c r="H146" s="150">
        <v>1156.9000000000001</v>
      </c>
      <c r="I146" s="151">
        <f t="shared" si="2"/>
        <v>0</v>
      </c>
    </row>
    <row r="147" spans="2:9" s="2" customFormat="1" ht="46.5" customHeight="1" x14ac:dyDescent="0.25">
      <c r="B147" s="73"/>
      <c r="C147" s="64">
        <v>4100008423</v>
      </c>
      <c r="D147" s="65" t="s">
        <v>266</v>
      </c>
      <c r="E147" s="66"/>
      <c r="F147" s="39"/>
      <c r="G147" s="149" t="s">
        <v>263</v>
      </c>
      <c r="H147" s="150">
        <v>2183.02</v>
      </c>
      <c r="I147" s="151">
        <f t="shared" si="2"/>
        <v>0</v>
      </c>
    </row>
    <row r="148" spans="2:9" s="2" customFormat="1" ht="46.5" customHeight="1" x14ac:dyDescent="0.25">
      <c r="B148" s="73"/>
      <c r="C148" s="64">
        <v>4100024893</v>
      </c>
      <c r="D148" s="65" t="s">
        <v>267</v>
      </c>
      <c r="E148" s="66"/>
      <c r="F148" s="39"/>
      <c r="G148" s="149" t="s">
        <v>263</v>
      </c>
      <c r="H148" s="150">
        <v>1810.8</v>
      </c>
      <c r="I148" s="151">
        <f t="shared" si="2"/>
        <v>0</v>
      </c>
    </row>
    <row r="149" spans="2:9" s="2" customFormat="1" ht="26.25" customHeight="1" thickBot="1" x14ac:dyDescent="0.3">
      <c r="B149" s="56"/>
      <c r="C149" s="67"/>
      <c r="D149" s="68"/>
      <c r="E149" s="49"/>
      <c r="F149" s="69"/>
      <c r="G149" s="70"/>
      <c r="H149" s="57"/>
      <c r="I149" s="71"/>
    </row>
    <row r="150" spans="2:9" s="2" customFormat="1" ht="40.5" customHeight="1" thickBot="1" x14ac:dyDescent="0.3">
      <c r="B150" s="88"/>
      <c r="C150" s="89"/>
      <c r="D150" s="89"/>
      <c r="E150" s="89"/>
      <c r="F150" s="89"/>
      <c r="G150" s="89"/>
      <c r="H150" s="90"/>
      <c r="I150" s="55">
        <f>SUM(I30:I149)</f>
        <v>0</v>
      </c>
    </row>
    <row r="151" spans="2:9" s="2" customFormat="1" ht="51.75" customHeight="1" thickBot="1" x14ac:dyDescent="0.3">
      <c r="B151" s="103" t="s">
        <v>32</v>
      </c>
      <c r="C151" s="104"/>
      <c r="D151" s="104"/>
      <c r="E151" s="104"/>
      <c r="F151" s="104"/>
      <c r="G151" s="104"/>
      <c r="H151" s="104"/>
      <c r="I151" s="106"/>
    </row>
    <row r="152" spans="2:9" s="2" customFormat="1" ht="20.100000000000001" customHeight="1" x14ac:dyDescent="0.25">
      <c r="B152" s="41"/>
      <c r="C152" s="25"/>
      <c r="D152" s="44"/>
      <c r="E152" s="45"/>
      <c r="F152" s="26"/>
      <c r="G152" s="45"/>
      <c r="H152" s="31"/>
      <c r="I152" s="32"/>
    </row>
    <row r="153" spans="2:9" s="2" customFormat="1" ht="20.100000000000001" customHeight="1" x14ac:dyDescent="0.25">
      <c r="B153" s="42"/>
      <c r="C153" s="19"/>
      <c r="D153" s="46"/>
      <c r="E153" s="47"/>
      <c r="F153" s="20"/>
      <c r="G153" s="47"/>
      <c r="H153" s="33"/>
      <c r="I153" s="34"/>
    </row>
    <row r="154" spans="2:9" s="2" customFormat="1" ht="20.100000000000001" customHeight="1" x14ac:dyDescent="0.25">
      <c r="B154" s="42"/>
      <c r="C154" s="19"/>
      <c r="D154" s="46"/>
      <c r="E154" s="47"/>
      <c r="F154" s="20"/>
      <c r="G154" s="47"/>
      <c r="H154" s="33"/>
      <c r="I154" s="34"/>
    </row>
    <row r="155" spans="2:9" s="2" customFormat="1" ht="20.100000000000001" customHeight="1" thickBot="1" x14ac:dyDescent="0.3">
      <c r="B155" s="43"/>
      <c r="C155" s="27"/>
      <c r="D155" s="48"/>
      <c r="E155" s="49"/>
      <c r="F155" s="28"/>
      <c r="G155" s="49"/>
      <c r="H155" s="35"/>
      <c r="I155" s="36"/>
    </row>
    <row r="156" spans="2:9" s="5" customFormat="1" ht="24" thickBot="1" x14ac:dyDescent="0.4">
      <c r="B156" s="91" t="s">
        <v>31</v>
      </c>
      <c r="C156" s="92"/>
      <c r="D156" s="92"/>
      <c r="E156" s="92"/>
      <c r="F156" s="92"/>
      <c r="G156" s="92"/>
      <c r="H156" s="93"/>
      <c r="I156" s="29">
        <f>SUM(I152:I155)</f>
        <v>0</v>
      </c>
    </row>
    <row r="157" spans="2:9" s="5" customFormat="1" ht="23.25" x14ac:dyDescent="0.35">
      <c r="B157" s="6"/>
      <c r="C157" s="6"/>
      <c r="D157" s="6"/>
      <c r="E157" s="6"/>
      <c r="F157" s="6"/>
      <c r="G157" s="6"/>
      <c r="H157" s="10"/>
      <c r="I157" s="7"/>
    </row>
    <row r="158" spans="2:9" s="5" customFormat="1" ht="23.25" x14ac:dyDescent="0.35">
      <c r="B158" s="6"/>
      <c r="C158" s="6"/>
      <c r="D158" s="6"/>
      <c r="E158" s="6"/>
      <c r="F158" s="6"/>
      <c r="G158" s="6"/>
      <c r="H158" s="10"/>
      <c r="I158" s="7"/>
    </row>
    <row r="159" spans="2:9" s="5" customFormat="1" ht="23.25" x14ac:dyDescent="0.35">
      <c r="B159" s="6"/>
      <c r="C159" s="6"/>
      <c r="D159" s="6"/>
      <c r="E159" s="6"/>
      <c r="F159" s="6"/>
      <c r="G159" s="6"/>
      <c r="H159" s="10"/>
      <c r="I159" s="7"/>
    </row>
    <row r="160" spans="2:9" s="5" customFormat="1" ht="23.25" x14ac:dyDescent="0.35">
      <c r="B160" s="8" t="s">
        <v>13</v>
      </c>
      <c r="C160" s="14"/>
      <c r="G160" s="12"/>
      <c r="H160" s="12"/>
    </row>
    <row r="161" spans="2:9" s="5" customFormat="1" ht="11.25" customHeight="1" x14ac:dyDescent="0.35">
      <c r="C161" s="12"/>
      <c r="G161" s="12"/>
      <c r="H161" s="12"/>
    </row>
    <row r="162" spans="2:9" ht="22.5" customHeight="1" x14ac:dyDescent="0.25">
      <c r="B162" s="1"/>
      <c r="C162" s="15"/>
      <c r="D162" s="17"/>
      <c r="I162" s="1"/>
    </row>
    <row r="163" spans="2:9" x14ac:dyDescent="0.25">
      <c r="B163" s="78" t="s">
        <v>9</v>
      </c>
      <c r="C163" s="78"/>
      <c r="D163" s="78"/>
      <c r="I163" s="18" t="s">
        <v>11</v>
      </c>
    </row>
    <row r="164" spans="2:9" x14ac:dyDescent="0.25">
      <c r="H164" s="13" t="s">
        <v>10</v>
      </c>
    </row>
    <row r="165" spans="2:9" x14ac:dyDescent="0.25">
      <c r="B165" s="9" t="s">
        <v>12</v>
      </c>
    </row>
    <row r="166" spans="2:9" ht="9.75" customHeight="1" x14ac:dyDescent="0.25"/>
    <row r="167" spans="2:9" x14ac:dyDescent="0.25">
      <c r="B167" s="1"/>
      <c r="C167" s="15"/>
      <c r="D167" s="17"/>
      <c r="I167" s="1"/>
    </row>
    <row r="168" spans="2:9" x14ac:dyDescent="0.25">
      <c r="B168" s="78" t="s">
        <v>9</v>
      </c>
      <c r="C168" s="78"/>
      <c r="D168" s="78"/>
      <c r="I168" s="18" t="s">
        <v>11</v>
      </c>
    </row>
    <row r="172" spans="2:9" x14ac:dyDescent="0.25">
      <c r="B172" s="9" t="s">
        <v>24</v>
      </c>
      <c r="I172" s="30" t="s">
        <v>25</v>
      </c>
    </row>
    <row r="173" spans="2:9" x14ac:dyDescent="0.25">
      <c r="I173" s="30"/>
    </row>
    <row r="174" spans="2:9" x14ac:dyDescent="0.25">
      <c r="B174" s="9" t="s">
        <v>26</v>
      </c>
      <c r="I174" s="30" t="s">
        <v>27</v>
      </c>
    </row>
    <row r="176" spans="2:9" x14ac:dyDescent="0.25">
      <c r="B176" s="9" t="s">
        <v>35</v>
      </c>
    </row>
    <row r="177" spans="2:2" x14ac:dyDescent="0.25">
      <c r="B177" s="9" t="s">
        <v>36</v>
      </c>
    </row>
    <row r="178" spans="2:2" x14ac:dyDescent="0.25">
      <c r="B178" s="40">
        <f ca="1">TODAY()</f>
        <v>45686</v>
      </c>
    </row>
  </sheetData>
  <sheetProtection algorithmName="SHA-512" hashValue="faLt5qhhCGIMlvpYPDU9vVy8YehCRFw/uIYbFA8Dro1/pPWLni7b9/fwZozj1synGmSKbkDOyLsf/c58zbLJ5Q==" saltValue="GL+Ird/JOPtvRsYBlM7dXA==" spinCount="100000" sheet="1" insertRows="0" selectLockedCells="1"/>
  <dataConsolidate/>
  <mergeCells count="30">
    <mergeCell ref="E23:H23"/>
    <mergeCell ref="B10:I11"/>
    <mergeCell ref="B12:I15"/>
    <mergeCell ref="B18:D18"/>
    <mergeCell ref="B19:D19"/>
    <mergeCell ref="B17:D17"/>
    <mergeCell ref="E17:I17"/>
    <mergeCell ref="E18:I18"/>
    <mergeCell ref="E19:I19"/>
    <mergeCell ref="B20:I20"/>
    <mergeCell ref="B21:D21"/>
    <mergeCell ref="B22:D22"/>
    <mergeCell ref="B23:D23"/>
    <mergeCell ref="E21:H21"/>
    <mergeCell ref="B7:B8"/>
    <mergeCell ref="C7:C8"/>
    <mergeCell ref="B163:D163"/>
    <mergeCell ref="B168:D168"/>
    <mergeCell ref="B24:D24"/>
    <mergeCell ref="B25:D25"/>
    <mergeCell ref="B26:D26"/>
    <mergeCell ref="B150:H150"/>
    <mergeCell ref="B156:H156"/>
    <mergeCell ref="E26:I26"/>
    <mergeCell ref="E24:H24"/>
    <mergeCell ref="E25:H25"/>
    <mergeCell ref="B29:I29"/>
    <mergeCell ref="B151:I151"/>
    <mergeCell ref="I24:I25"/>
    <mergeCell ref="E22:H22"/>
  </mergeCells>
  <phoneticPr fontId="18" type="noConversion"/>
  <dataValidations xWindow="668" yWindow="818" count="4">
    <dataValidation type="textLength" showErrorMessage="1" errorTitle="Ошибка" error="Не заполнено наименование подрядной организации" sqref="E21:E26">
      <formula1>1</formula1>
      <formula2>255</formula2>
    </dataValidation>
    <dataValidation type="custom" allowBlank="1" sqref="I156">
      <formula1>IFERROR(H156*E156,"")</formula1>
    </dataValidation>
    <dataValidation operator="equal" showInputMessage="1" showErrorMessage="1" errorTitle="Ошибка" error="Формула считается автоматически" promptTitle="Внимание" prompt="Формула считается автоматически" sqref="E152:F155 E30:F149"/>
    <dataValidation allowBlank="1" showErrorMessage="1" sqref="B157:B1048576 B9:B155"/>
  </dataValidations>
  <pageMargins left="0.23622047244094491" right="0.23622047244094491" top="0.74803149606299213" bottom="0.74803149606299213" header="0.31496062992125984" footer="0.31496062992125984"/>
  <pageSetup paperSize="9" scale="32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ЛЗК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2025-01-29T08:53:19Z</dcterms:modified>
</cp:coreProperties>
</file>