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2" yWindow="-122" windowWidth="29045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75" i="1" l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77" i="1" l="1"/>
  <c r="I76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79" i="1" l="1"/>
  <c r="B107" i="1"/>
</calcChain>
</file>

<file path=xl/sharedStrings.xml><?xml version="1.0" encoding="utf-8"?>
<sst xmlns="http://schemas.openxmlformats.org/spreadsheetml/2006/main" count="141" uniqueCount="91">
  <si>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</si>
  <si>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</si>
  <si>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</si>
  <si>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</si>
  <si>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</si>
  <si>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</si>
  <si>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</si>
  <si>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</si>
  <si>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</si>
  <si>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</si>
  <si>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</si>
  <si>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</si>
  <si>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</si>
  <si>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</si>
  <si>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</si>
  <si>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</si>
  <si>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</si>
  <si>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</si>
  <si>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</si>
  <si>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</si>
  <si>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</si>
  <si>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</si>
  <si>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</si>
  <si>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</si>
  <si>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</si>
  <si>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</si>
  <si>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</si>
  <si>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</si>
  <si>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</si>
  <si>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</si>
  <si>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</si>
  <si>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</si>
  <si>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 xml:space="preserve"> </t>
  </si>
  <si>
    <t>Исп. Ярикова Ю.А.</t>
  </si>
  <si>
    <t>тел.: 335-51-11 доб. 6442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</si>
  <si>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</si>
  <si>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</si>
  <si>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л</t>
  </si>
  <si>
    <t>кг</t>
  </si>
  <si>
    <t>м3</t>
  </si>
  <si>
    <t>ANTEGA Штукатурка декоративная Шуба 1 мм, 25 кг</t>
  </si>
  <si>
    <t>ANTEGA Грунт Праймер, 10 л</t>
  </si>
  <si>
    <t>ANTEGA Грунт БетонКонтакт, 30 кг</t>
  </si>
  <si>
    <t>Плита потолочная Armstrong Retail Board 600х600х12мм</t>
  </si>
  <si>
    <t>Профиль потолочный Албес T-24 Norma L=3,6м цвет белый матовый</t>
  </si>
  <si>
    <t>Профиль потолочный Албес T-24 Norma L=1,2м цвет белый матовый</t>
  </si>
  <si>
    <t>Профиль потолочный Албес T-24 Norma L=0,6м цвет белый матовый</t>
  </si>
  <si>
    <t>Уголок периметральный потолочный цвет белый матовый 19х19х3000мм</t>
  </si>
  <si>
    <t>Плита потолочная Armstrong Retail NG Board 600х600х12мм</t>
  </si>
  <si>
    <t>Цемент в мешках 50 кг (М-400)</t>
  </si>
  <si>
    <t>Цемент в мешках 50 кг (М-500)</t>
  </si>
  <si>
    <t>Пенополистирол экструзионный 150кПА на полы тех.помещений 50мм</t>
  </si>
  <si>
    <t>Пенополистирол экструзионный 200кПА на полы тех.помещений 100мм</t>
  </si>
  <si>
    <t>шт.</t>
  </si>
  <si>
    <t xml:space="preserve">Штукатурка Гипсовая машинного нанесения в мешках </t>
  </si>
  <si>
    <t xml:space="preserve">Штукатурка Гипсовая машинного нанесения россыпью </t>
  </si>
  <si>
    <t>Тяга подвеса с зажимом для потолка 500мм</t>
  </si>
  <si>
    <t>Плита потолочная Rockfon Lilia 1200х600х15мм</t>
  </si>
  <si>
    <t>м²</t>
  </si>
  <si>
    <t>выполнения полного комплекса работ по отделке паркинга (с техническими помещениями)
на объекте: "Многоквартирный жилой дом со встроенными помещениями обслуживания и встроенно-пристроенным подземным гаражом" расположенном по адресу: 
г. Санкт-Петербург, Октябрьская наб., кадастровый номер земельного участка 78:12:0633102:5105 (2 квартал, 2-ая очередь строительства)</t>
  </si>
  <si>
    <t>Плита минераловатная Rockwool Фасад Баттс Оптима 50мм</t>
  </si>
  <si>
    <t>Фасад Баттс Д Оптима 80мм</t>
  </si>
  <si>
    <t>Фасад Баттс Д Оптима 90мм</t>
  </si>
  <si>
    <t>Фасад Баттс Д Оптима 100мм</t>
  </si>
  <si>
    <t>Фасад Баттс Д Оптима 110мм</t>
  </si>
  <si>
    <t>Фасад Баттс Д Оптима 120мм</t>
  </si>
  <si>
    <t>Фасад Баттс Д Оптима 130мм</t>
  </si>
  <si>
    <t>Фасад Баттс Д Оптима 140мм</t>
  </si>
  <si>
    <t>Фасад Баттс Д Оптима 150мм</t>
  </si>
  <si>
    <t>Фасад Баттс Д Оптима 160мм</t>
  </si>
  <si>
    <t>Фасад Баттс Д Оптима 170мм</t>
  </si>
  <si>
    <t>Фасад Баттс Д Оптима 180мм</t>
  </si>
  <si>
    <t>Фасад Баттс Д Оптима 190мм</t>
  </si>
  <si>
    <t>Фасад Баттс Д Оптима 200мм</t>
  </si>
  <si>
    <t>Плита минераловатная Rockwool Флор Баттс 25мм</t>
  </si>
  <si>
    <t>Плита минераловатная Rockwool Флор Баттс 30мм</t>
  </si>
  <si>
    <t>Плита минераловатная Rockwool Флор Баттс 40мм</t>
  </si>
  <si>
    <t>Плита минераловатная Rockwool Флор Баттс 50мм</t>
  </si>
  <si>
    <t>Плита минераловатная Rockwool Флор Баттс 60мм</t>
  </si>
  <si>
    <t>Плита минераловатная Rockwool Флор Баттс 70мм</t>
  </si>
  <si>
    <t>Плита минераловатная Rockwool Флор Баттс 80мм</t>
  </si>
  <si>
    <t>Плита минераловатная Rockwool Флор Баттс 90мм</t>
  </si>
  <si>
    <t>Плита минераловатная Rockwool Флор Баттс 100мм</t>
  </si>
  <si>
    <t>Плита минераловатная Rockwool Флор Баттс 110мм</t>
  </si>
  <si>
    <t>Плита минераловатная Rockwool Флор Баттс 120мм</t>
  </si>
  <si>
    <t>Плита минераловатная Rockwool Флор Баттс 130мм</t>
  </si>
  <si>
    <t>Плита минераловатная Rockwool Флор Баттс 140мм</t>
  </si>
  <si>
    <t>Плита минераловатная Rockwool Флор Баттс 150мм</t>
  </si>
  <si>
    <t>Плита минераловатная Rockwool Флор Баттс 160мм</t>
  </si>
  <si>
    <t>Плита минераловатная Rockwool Флор Баттс 170мм</t>
  </si>
  <si>
    <t>Плита минераловатная Rockwool Флор Баттс 180мм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</si>
</sst>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  <font>
      <sz val="18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</cellStyleXfs>
  <cellXfs count="145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6" xfId="1" applyFont="1" applyFill="1" applyBorder="1" applyAlignment="1" applyProtection="1">
      <alignment vertical="center" wrapText="1"/>
      <protection locked="0"/>
    </xf>
    <xf numFmtId="0" fontId="11" fillId="0" borderId="47" xfId="1" applyFont="1" applyFill="1" applyBorder="1" applyAlignment="1" applyProtection="1">
      <alignment horizontal="center" vertical="center" wrapText="1"/>
      <protection locked="0"/>
    </xf>
    <xf numFmtId="0" fontId="11" fillId="0" borderId="47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5" fillId="2" borderId="41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8" fillId="3" borderId="45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 wrapText="1"/>
    </xf>
    <xf numFmtId="0" fontId="13" fillId="3" borderId="37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</xf>
    <xf numFmtId="0" fontId="13" fillId="0" borderId="22" xfId="0" applyFont="1" applyBorder="1" applyAlignment="1" applyProtection="1">
      <alignment horizontal="center" vertical="center"/>
    </xf>
    <xf numFmtId="4" fontId="13" fillId="0" borderId="37" xfId="0" applyNumberFormat="1" applyFont="1" applyFill="1" applyBorder="1" applyAlignment="1" applyProtection="1">
      <alignment horizontal="center" vertical="center"/>
    </xf>
    <xf numFmtId="0" fontId="13" fillId="0" borderId="32" xfId="0" applyFont="1" applyBorder="1" applyAlignment="1" applyProtection="1">
      <alignment horizontal="center" vertical="center"/>
      <protection locked="0"/>
    </xf>
    <xf numFmtId="0" fontId="13" fillId="3" borderId="32" xfId="0" applyFont="1" applyFill="1" applyBorder="1" applyAlignment="1" applyProtection="1">
      <alignment horizontal="center" vertical="center" wrapText="1"/>
      <protection locked="0"/>
    </xf>
    <xf numFmtId="0" fontId="13" fillId="3" borderId="32" xfId="0" applyFont="1" applyFill="1" applyBorder="1" applyAlignment="1" applyProtection="1">
      <alignment horizontal="center" vertical="center"/>
      <protection locked="0"/>
    </xf>
    <xf numFmtId="0" fontId="13" fillId="0" borderId="32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8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8" fillId="3" borderId="51" xfId="0" applyFont="1" applyFill="1" applyBorder="1" applyAlignment="1" applyProtection="1">
      <alignment horizontal="left" vertical="center" wrapText="1"/>
      <protection locked="0"/>
    </xf>
    <xf numFmtId="0" fontId="19" fillId="0" borderId="12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3" borderId="28" xfId="0" applyFont="1" applyFill="1" applyBorder="1" applyAlignment="1" applyProtection="1">
      <alignment horizontal="center" vertical="center"/>
      <protection locked="0"/>
    </xf>
    <xf numFmtId="0" fontId="19" fillId="0" borderId="28" xfId="0" applyFont="1" applyBorder="1" applyAlignment="1" applyProtection="1">
      <alignment horizontal="center" vertical="center" wrapText="1"/>
    </xf>
    <xf numFmtId="0" fontId="19" fillId="0" borderId="28" xfId="0" applyFont="1" applyFill="1" applyBorder="1" applyAlignment="1" applyProtection="1">
      <alignment horizontal="center" vertical="center"/>
    </xf>
    <xf numFmtId="4" fontId="19" fillId="0" borderId="28" xfId="0" applyNumberFormat="1" applyFont="1" applyFill="1" applyBorder="1" applyAlignment="1" applyProtection="1">
      <alignment horizontal="center" vertical="center"/>
    </xf>
    <xf numFmtId="164" fontId="19" fillId="0" borderId="52" xfId="0" applyNumberFormat="1" applyFont="1" applyFill="1" applyBorder="1" applyAlignment="1" applyProtection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164" fontId="19" fillId="0" borderId="27" xfId="0" applyNumberFormat="1" applyFont="1" applyFill="1" applyBorder="1" applyAlignment="1" applyProtection="1">
      <alignment horizontal="center" vertical="center" wrapText="1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4" fontId="13" fillId="0" borderId="32" xfId="0" applyNumberFormat="1" applyFont="1" applyBorder="1" applyAlignment="1" applyProtection="1">
      <alignment horizontal="center" vertical="center" wrapText="1"/>
      <protection locked="0"/>
    </xf>
    <xf numFmtId="4" fontId="13" fillId="0" borderId="50" xfId="0" applyNumberFormat="1" applyFont="1" applyBorder="1" applyAlignment="1" applyProtection="1">
      <alignment horizontal="center" vertical="center" wrapText="1"/>
      <protection locked="0"/>
    </xf>
    <xf numFmtId="4" fontId="13" fillId="0" borderId="37" xfId="0" applyNumberFormat="1" applyFont="1" applyBorder="1" applyAlignment="1" applyProtection="1">
      <alignment horizontal="center" vertical="center" wrapText="1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1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8" xfId="1" applyFont="1" applyFill="1" applyBorder="1" applyAlignment="1" applyProtection="1">
      <alignment horizontal="center" vertical="center" wrapText="1"/>
      <protection locked="0"/>
    </xf>
    <xf numFmtId="0" fontId="11" fillId="0" borderId="44" xfId="1" applyFont="1" applyFill="1" applyBorder="1" applyAlignment="1" applyProtection="1">
      <alignment horizontal="center" vertical="center" wrapText="1"/>
      <protection locked="0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2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20" fillId="0" borderId="23" xfId="0" applyFont="1" applyFill="1" applyBorder="1" applyAlignment="1" applyProtection="1">
      <alignment horizontal="center" vertical="center" wrapText="1"/>
      <protection locked="0"/>
    </xf>
    <xf numFmtId="0" fontId="20" fillId="0" borderId="24" xfId="0" applyFont="1" applyFill="1" applyBorder="1" applyAlignment="1" applyProtection="1">
      <alignment horizontal="center" vertical="center"/>
      <protection locked="0"/>
    </xf>
    <xf numFmtId="0" fontId="20" fillId="0" borderId="25" xfId="0" applyFont="1" applyFill="1" applyBorder="1" applyAlignment="1" applyProtection="1">
      <alignment horizontal="center" vertical="center"/>
      <protection locked="0"/>
    </xf>
    <xf numFmtId="0" fontId="20" fillId="0" borderId="26" xfId="0" applyFont="1" applyFill="1" applyBorder="1" applyAlignment="1" applyProtection="1">
      <alignment horizontal="center" vertical="center"/>
      <protection locked="0"/>
    </xf>
    <xf numFmtId="0" fontId="20" fillId="0" borderId="0" xfId="0" applyFont="1" applyFill="1" applyBorder="1" applyAlignment="1" applyProtection="1">
      <alignment horizontal="center" vertical="center"/>
      <protection locked="0"/>
    </xf>
    <xf numFmtId="0" fontId="20" fillId="0" borderId="27" xfId="0" applyFont="1" applyFill="1" applyBorder="1" applyAlignment="1" applyProtection="1">
      <alignment horizontal="center" vertical="center"/>
      <protection locked="0"/>
    </xf>
    <xf numFmtId="0" fontId="20" fillId="0" borderId="4" xfId="0" applyFont="1" applyFill="1" applyBorder="1" applyAlignment="1" applyProtection="1">
      <alignment horizontal="center" vertical="center"/>
      <protection locked="0"/>
    </xf>
    <xf numFmtId="0" fontId="20" fillId="0" borderId="7" xfId="0" applyFont="1" applyFill="1" applyBorder="1" applyAlignment="1" applyProtection="1">
      <alignment horizontal="center" vertical="center"/>
      <protection locked="0"/>
    </xf>
    <xf numFmtId="0" fontId="20" fillId="0" borderId="8" xfId="0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4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9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102735</xdr:colOff>
      <xdr:row>2</xdr:row>
      <xdr:rowOff>315687</xdr:rowOff>
    </xdr:from>
    <xdr:to>
      <xdr:col>9</xdr:col>
      <xdr:colOff>493259</xdr:colOff>
      <xdr:row>108</xdr:row>
      <xdr:rowOff>326572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9030271" y="996044"/>
          <a:ext cx="390524" cy="728635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6:L107"/>
  <sheetViews>
    <sheetView tabSelected="1" zoomScale="70" zoomScaleNormal="70" workbookViewId="0">
      <selection activeCell="O66" sqref="O66"/>
    </sheetView>
  </sheetViews>
  <sheetFormatPr defaultColWidth="7.625" defaultRowHeight="25.15" x14ac:dyDescent="0.4"/>
  <cols>
    <col min="1" max="1" width="2" style="5" customWidth="1"/>
    <col min="2" max="2" width="27.75" style="5" customWidth="1"/>
    <col min="3" max="3" width="41.75" style="6" customWidth="1"/>
    <col min="4" max="4" width="73.375" style="7" customWidth="1"/>
    <col min="5" max="5" width="25.125" style="5" customWidth="1"/>
    <col min="6" max="6" width="33.375" style="5" customWidth="1"/>
    <col min="7" max="7" width="16" style="6" customWidth="1"/>
    <col min="8" max="8" width="30.875" style="6" customWidth="1"/>
    <col min="9" max="9" width="33.75" style="5" customWidth="1"/>
    <col min="10" max="10" width="7.625" style="5" customWidth="1"/>
    <col min="11" max="20" width="18" style="4" customWidth="1"/>
    <col min="21" max="16384" width="7.625" style="4"/>
  </cols>
  <sheetData>
    <row r="6" spans="2:12" ht="25.85" thickBot="1" x14ac:dyDescent="0.45"/>
    <row r="7" spans="2:12" x14ac:dyDescent="0.4">
      <c r="B7" s="74"/>
      <c r="C7" s="76" t="s">
        <v>31</v>
      </c>
    </row>
    <row r="8" spans="2:12" ht="25.85" thickBot="1" x14ac:dyDescent="0.45">
      <c r="B8" s="75"/>
      <c r="C8" s="77"/>
    </row>
    <row r="9" spans="2:12" ht="25.85" thickBot="1" x14ac:dyDescent="0.45"/>
    <row r="10" spans="2:12" x14ac:dyDescent="0.4">
      <c r="B10" s="109" t="s">
        <v>28</v>
      </c>
      <c r="C10" s="110"/>
      <c r="D10" s="110"/>
      <c r="E10" s="110"/>
      <c r="F10" s="110"/>
      <c r="G10" s="110"/>
      <c r="H10" s="110"/>
      <c r="I10" s="111"/>
    </row>
    <row r="11" spans="2:12" ht="25.85" thickBot="1" x14ac:dyDescent="0.45">
      <c r="B11" s="112"/>
      <c r="C11" s="113"/>
      <c r="D11" s="113"/>
      <c r="E11" s="113"/>
      <c r="F11" s="113"/>
      <c r="G11" s="113"/>
      <c r="H11" s="113"/>
      <c r="I11" s="114"/>
    </row>
    <row r="12" spans="2:12" x14ac:dyDescent="0.4">
      <c r="B12" s="115" t="s">
        <v>59</v>
      </c>
      <c r="C12" s="116"/>
      <c r="D12" s="116"/>
      <c r="E12" s="116"/>
      <c r="F12" s="116"/>
      <c r="G12" s="116"/>
      <c r="H12" s="116"/>
      <c r="I12" s="117"/>
    </row>
    <row r="13" spans="2:12" ht="68.3" customHeight="1" x14ac:dyDescent="0.4">
      <c r="B13" s="118"/>
      <c r="C13" s="119"/>
      <c r="D13" s="119"/>
      <c r="E13" s="119"/>
      <c r="F13" s="119"/>
      <c r="G13" s="119"/>
      <c r="H13" s="119"/>
      <c r="I13" s="120"/>
    </row>
    <row r="14" spans="2:12" ht="49.6" customHeight="1" x14ac:dyDescent="0.4">
      <c r="B14" s="118"/>
      <c r="C14" s="119"/>
      <c r="D14" s="119"/>
      <c r="E14" s="119"/>
      <c r="F14" s="119"/>
      <c r="G14" s="119"/>
      <c r="H14" s="119"/>
      <c r="I14" s="120"/>
    </row>
    <row r="15" spans="2:12" ht="45.7" customHeight="1" thickBot="1" x14ac:dyDescent="0.45">
      <c r="B15" s="121"/>
      <c r="C15" s="122"/>
      <c r="D15" s="122"/>
      <c r="E15" s="122"/>
      <c r="F15" s="122"/>
      <c r="G15" s="122"/>
      <c r="H15" s="122"/>
      <c r="I15" s="123"/>
      <c r="L15" s="4" t="s">
        <v>32</v>
      </c>
    </row>
    <row r="16" spans="2:12" ht="22.6" customHeight="1" thickBot="1" x14ac:dyDescent="0.45">
      <c r="B16" s="8"/>
      <c r="C16" s="8"/>
      <c r="D16" s="8"/>
      <c r="E16" s="8"/>
      <c r="F16" s="8"/>
      <c r="G16" s="8"/>
      <c r="H16" s="8"/>
      <c r="I16" s="8"/>
    </row>
    <row r="17" spans="1:10" ht="22.6" customHeight="1" x14ac:dyDescent="0.4">
      <c r="B17" s="127" t="s">
        <v>19</v>
      </c>
      <c r="C17" s="128"/>
      <c r="D17" s="129"/>
      <c r="E17" s="130"/>
      <c r="F17" s="131"/>
      <c r="G17" s="131"/>
      <c r="H17" s="131"/>
      <c r="I17" s="132"/>
    </row>
    <row r="18" spans="1:10" ht="22.6" customHeight="1" x14ac:dyDescent="0.4">
      <c r="B18" s="79" t="s">
        <v>20</v>
      </c>
      <c r="C18" s="80"/>
      <c r="D18" s="81"/>
      <c r="E18" s="133"/>
      <c r="F18" s="134"/>
      <c r="G18" s="134"/>
      <c r="H18" s="134"/>
      <c r="I18" s="135"/>
    </row>
    <row r="19" spans="1:10" ht="41.95" customHeight="1" thickBot="1" x14ac:dyDescent="0.45">
      <c r="B19" s="124" t="s">
        <v>21</v>
      </c>
      <c r="C19" s="125"/>
      <c r="D19" s="126"/>
      <c r="E19" s="136"/>
      <c r="F19" s="137"/>
      <c r="G19" s="137"/>
      <c r="H19" s="137"/>
      <c r="I19" s="138"/>
    </row>
    <row r="20" spans="1:10" s="2" customFormat="1" ht="25.85" thickBot="1" x14ac:dyDescent="0.45">
      <c r="A20" s="9"/>
      <c r="B20" s="89"/>
      <c r="C20" s="89"/>
      <c r="D20" s="89"/>
      <c r="E20" s="89"/>
      <c r="F20" s="89"/>
      <c r="G20" s="89"/>
      <c r="H20" s="89"/>
      <c r="I20" s="89"/>
      <c r="J20" s="9"/>
    </row>
    <row r="21" spans="1:10" s="2" customFormat="1" ht="51.8" customHeight="1" x14ac:dyDescent="0.4">
      <c r="A21" s="9"/>
      <c r="B21" s="139" t="s">
        <v>0</v>
      </c>
      <c r="C21" s="140"/>
      <c r="D21" s="141"/>
      <c r="E21" s="142" t="s">
        <v>27</v>
      </c>
      <c r="F21" s="143"/>
      <c r="G21" s="143"/>
      <c r="H21" s="144"/>
      <c r="I21" s="10" t="s">
        <v>13</v>
      </c>
      <c r="J21" s="9"/>
    </row>
    <row r="22" spans="1:10" s="2" customFormat="1" ht="74.25" customHeight="1" x14ac:dyDescent="0.4">
      <c r="A22" s="9"/>
      <c r="B22" s="79" t="s">
        <v>16</v>
      </c>
      <c r="C22" s="80"/>
      <c r="D22" s="81"/>
      <c r="E22" s="106" t="s">
        <v>27</v>
      </c>
      <c r="F22" s="107"/>
      <c r="G22" s="107"/>
      <c r="H22" s="108"/>
      <c r="I22" s="11"/>
      <c r="J22" s="9"/>
    </row>
    <row r="23" spans="1:10" s="2" customFormat="1" ht="47.25" customHeight="1" x14ac:dyDescent="0.4">
      <c r="A23" s="9"/>
      <c r="B23" s="79" t="s">
        <v>1</v>
      </c>
      <c r="C23" s="80"/>
      <c r="D23" s="81"/>
      <c r="E23" s="94" t="s">
        <v>27</v>
      </c>
      <c r="F23" s="95"/>
      <c r="G23" s="95"/>
      <c r="H23" s="96"/>
      <c r="I23" s="12" t="s">
        <v>14</v>
      </c>
      <c r="J23" s="9"/>
    </row>
    <row r="24" spans="1:10" s="2" customFormat="1" ht="36" customHeight="1" x14ac:dyDescent="0.4">
      <c r="A24" s="9"/>
      <c r="B24" s="79" t="s">
        <v>2</v>
      </c>
      <c r="C24" s="80"/>
      <c r="D24" s="81"/>
      <c r="E24" s="94" t="s">
        <v>27</v>
      </c>
      <c r="F24" s="95"/>
      <c r="G24" s="95"/>
      <c r="H24" s="96"/>
      <c r="I24" s="104"/>
      <c r="J24" s="9"/>
    </row>
    <row r="25" spans="1:10" s="2" customFormat="1" ht="42.8" customHeight="1" thickBot="1" x14ac:dyDescent="0.45">
      <c r="A25" s="9"/>
      <c r="B25" s="82" t="s">
        <v>15</v>
      </c>
      <c r="C25" s="83"/>
      <c r="D25" s="84"/>
      <c r="E25" s="97" t="s">
        <v>27</v>
      </c>
      <c r="F25" s="98"/>
      <c r="G25" s="98"/>
      <c r="H25" s="99"/>
      <c r="I25" s="105"/>
      <c r="J25" s="9"/>
    </row>
    <row r="26" spans="1:10" s="2" customFormat="1" ht="42.8" customHeight="1" thickBot="1" x14ac:dyDescent="0.45">
      <c r="A26" s="9"/>
      <c r="B26" s="85" t="s">
        <v>18</v>
      </c>
      <c r="C26" s="86"/>
      <c r="D26" s="87"/>
      <c r="E26" s="91"/>
      <c r="F26" s="92"/>
      <c r="G26" s="92"/>
      <c r="H26" s="92"/>
      <c r="I26" s="93"/>
      <c r="J26" s="9"/>
    </row>
    <row r="27" spans="1:10" s="2" customFormat="1" ht="25.85" thickBot="1" x14ac:dyDescent="0.45">
      <c r="A27" s="9"/>
      <c r="B27" s="13"/>
      <c r="C27" s="14"/>
      <c r="D27" s="13"/>
      <c r="E27" s="13"/>
      <c r="F27" s="13"/>
      <c r="G27" s="14"/>
      <c r="H27" s="15"/>
      <c r="I27" s="13"/>
      <c r="J27" s="9"/>
    </row>
    <row r="28" spans="1:10" s="2" customFormat="1" ht="63.7" customHeight="1" thickBot="1" x14ac:dyDescent="0.45">
      <c r="A28" s="9"/>
      <c r="B28" s="16" t="s">
        <v>3</v>
      </c>
      <c r="C28" s="17" t="s">
        <v>29</v>
      </c>
      <c r="D28" s="17" t="s">
        <v>4</v>
      </c>
      <c r="E28" s="17" t="s">
        <v>35</v>
      </c>
      <c r="F28" s="17" t="s">
        <v>17</v>
      </c>
      <c r="G28" s="17" t="s">
        <v>5</v>
      </c>
      <c r="H28" s="18" t="s">
        <v>6</v>
      </c>
      <c r="I28" s="18" t="s">
        <v>7</v>
      </c>
      <c r="J28" s="9"/>
    </row>
    <row r="29" spans="1:10" s="2" customFormat="1" ht="41.3" customHeight="1" thickBot="1" x14ac:dyDescent="0.45">
      <c r="A29" s="9"/>
      <c r="B29" s="100" t="s">
        <v>22</v>
      </c>
      <c r="C29" s="101"/>
      <c r="D29" s="101"/>
      <c r="E29" s="101"/>
      <c r="F29" s="101"/>
      <c r="G29" s="101"/>
      <c r="H29" s="101"/>
      <c r="I29" s="102"/>
      <c r="J29" s="9"/>
    </row>
    <row r="30" spans="1:10" s="1" customFormat="1" ht="50.3" customHeight="1" x14ac:dyDescent="0.4">
      <c r="A30" s="9"/>
      <c r="B30" s="60"/>
      <c r="C30" s="62">
        <v>4100008609</v>
      </c>
      <c r="D30" s="68" t="s">
        <v>40</v>
      </c>
      <c r="E30" s="63"/>
      <c r="F30" s="64"/>
      <c r="G30" s="65" t="s">
        <v>38</v>
      </c>
      <c r="H30" s="66">
        <v>22.53</v>
      </c>
      <c r="I30" s="67">
        <f>E30*H30</f>
        <v>0</v>
      </c>
      <c r="J30" s="9"/>
    </row>
    <row r="31" spans="1:10" s="1" customFormat="1" ht="50.3" customHeight="1" x14ac:dyDescent="0.4">
      <c r="A31" s="9"/>
      <c r="B31" s="60"/>
      <c r="C31" s="62">
        <v>4100024997</v>
      </c>
      <c r="D31" s="68" t="s">
        <v>41</v>
      </c>
      <c r="E31" s="63"/>
      <c r="F31" s="64"/>
      <c r="G31" s="65" t="s">
        <v>37</v>
      </c>
      <c r="H31" s="66">
        <v>41.25</v>
      </c>
      <c r="I31" s="67">
        <f t="shared" ref="I31:I77" si="0">E31*H31</f>
        <v>0</v>
      </c>
      <c r="J31" s="9"/>
    </row>
    <row r="32" spans="1:10" s="1" customFormat="1" ht="50.3" customHeight="1" x14ac:dyDescent="0.4">
      <c r="A32" s="9"/>
      <c r="B32" s="60"/>
      <c r="C32" s="62">
        <v>4100019258</v>
      </c>
      <c r="D32" s="68" t="s">
        <v>42</v>
      </c>
      <c r="E32" s="63"/>
      <c r="F32" s="64"/>
      <c r="G32" s="65" t="s">
        <v>38</v>
      </c>
      <c r="H32" s="66">
        <v>70.42</v>
      </c>
      <c r="I32" s="67">
        <f t="shared" si="0"/>
        <v>0</v>
      </c>
      <c r="J32" s="9"/>
    </row>
    <row r="33" spans="1:10" s="1" customFormat="1" ht="50.3" customHeight="1" x14ac:dyDescent="0.4">
      <c r="A33" s="9"/>
      <c r="B33" s="60"/>
      <c r="C33" s="62">
        <v>4100025341</v>
      </c>
      <c r="D33" s="61" t="s">
        <v>43</v>
      </c>
      <c r="E33" s="63"/>
      <c r="F33" s="64"/>
      <c r="G33" s="65" t="s">
        <v>58</v>
      </c>
      <c r="H33" s="66">
        <v>426.48</v>
      </c>
      <c r="I33" s="67">
        <f t="shared" si="0"/>
        <v>0</v>
      </c>
      <c r="J33" s="9"/>
    </row>
    <row r="34" spans="1:10" s="1" customFormat="1" ht="50.3" customHeight="1" x14ac:dyDescent="0.4">
      <c r="A34" s="9"/>
      <c r="B34" s="60"/>
      <c r="C34" s="62">
        <v>4100010044</v>
      </c>
      <c r="D34" s="61" t="s">
        <v>44</v>
      </c>
      <c r="E34" s="63"/>
      <c r="F34" s="64"/>
      <c r="G34" s="65" t="s">
        <v>53</v>
      </c>
      <c r="H34" s="66">
        <v>118.81</v>
      </c>
      <c r="I34" s="67">
        <f t="shared" si="0"/>
        <v>0</v>
      </c>
      <c r="J34" s="9"/>
    </row>
    <row r="35" spans="1:10" s="1" customFormat="1" ht="50.3" customHeight="1" x14ac:dyDescent="0.4">
      <c r="A35" s="9"/>
      <c r="B35" s="60"/>
      <c r="C35" s="62">
        <v>4100005191</v>
      </c>
      <c r="D35" s="61" t="s">
        <v>45</v>
      </c>
      <c r="E35" s="63"/>
      <c r="F35" s="64"/>
      <c r="G35" s="65" t="s">
        <v>53</v>
      </c>
      <c r="H35" s="66">
        <v>38.53</v>
      </c>
      <c r="I35" s="67">
        <f t="shared" si="0"/>
        <v>0</v>
      </c>
      <c r="J35" s="9"/>
    </row>
    <row r="36" spans="1:10" s="1" customFormat="1" ht="50.3" customHeight="1" x14ac:dyDescent="0.4">
      <c r="A36" s="9"/>
      <c r="B36" s="60"/>
      <c r="C36" s="62">
        <v>4100005190</v>
      </c>
      <c r="D36" s="61" t="s">
        <v>46</v>
      </c>
      <c r="E36" s="63"/>
      <c r="F36" s="64"/>
      <c r="G36" s="65" t="s">
        <v>53</v>
      </c>
      <c r="H36" s="66">
        <v>19.11</v>
      </c>
      <c r="I36" s="67">
        <f t="shared" si="0"/>
        <v>0</v>
      </c>
      <c r="J36" s="9"/>
    </row>
    <row r="37" spans="1:10" s="1" customFormat="1" ht="50.3" customHeight="1" x14ac:dyDescent="0.4">
      <c r="A37" s="9"/>
      <c r="B37" s="60"/>
      <c r="C37" s="62">
        <v>4100007603</v>
      </c>
      <c r="D37" s="61" t="s">
        <v>47</v>
      </c>
      <c r="E37" s="63"/>
      <c r="F37" s="64"/>
      <c r="G37" s="65" t="s">
        <v>53</v>
      </c>
      <c r="H37" s="66">
        <v>70.55</v>
      </c>
      <c r="I37" s="67">
        <f t="shared" si="0"/>
        <v>0</v>
      </c>
      <c r="J37" s="9"/>
    </row>
    <row r="38" spans="1:10" s="1" customFormat="1" ht="50.3" customHeight="1" x14ac:dyDescent="0.4">
      <c r="A38" s="9"/>
      <c r="B38" s="60"/>
      <c r="C38" s="62">
        <v>4100007588</v>
      </c>
      <c r="D38" s="61" t="s">
        <v>56</v>
      </c>
      <c r="E38" s="63"/>
      <c r="F38" s="64"/>
      <c r="G38" s="65" t="s">
        <v>53</v>
      </c>
      <c r="H38" s="66">
        <v>6.76</v>
      </c>
      <c r="I38" s="67">
        <f t="shared" si="0"/>
        <v>0</v>
      </c>
      <c r="J38" s="9"/>
    </row>
    <row r="39" spans="1:10" s="1" customFormat="1" ht="50.3" customHeight="1" x14ac:dyDescent="0.4">
      <c r="A39" s="9"/>
      <c r="B39" s="60"/>
      <c r="C39" s="62">
        <v>4100019324</v>
      </c>
      <c r="D39" s="61" t="s">
        <v>48</v>
      </c>
      <c r="E39" s="63"/>
      <c r="F39" s="64"/>
      <c r="G39" s="65" t="s">
        <v>58</v>
      </c>
      <c r="H39" s="66">
        <v>866.67</v>
      </c>
      <c r="I39" s="67">
        <f t="shared" si="0"/>
        <v>0</v>
      </c>
      <c r="J39" s="9"/>
    </row>
    <row r="40" spans="1:10" s="1" customFormat="1" ht="50.3" customHeight="1" x14ac:dyDescent="0.4">
      <c r="A40" s="9"/>
      <c r="B40" s="60"/>
      <c r="C40" s="62">
        <v>4100025370</v>
      </c>
      <c r="D40" s="61" t="s">
        <v>57</v>
      </c>
      <c r="E40" s="63"/>
      <c r="F40" s="64"/>
      <c r="G40" s="65" t="s">
        <v>58</v>
      </c>
      <c r="H40" s="66">
        <v>459.39</v>
      </c>
      <c r="I40" s="67">
        <f t="shared" si="0"/>
        <v>0</v>
      </c>
      <c r="J40" s="9"/>
    </row>
    <row r="41" spans="1:10" s="1" customFormat="1" ht="50.3" customHeight="1" x14ac:dyDescent="0.4">
      <c r="A41" s="9"/>
      <c r="B41" s="60"/>
      <c r="C41" s="62">
        <v>4100026513</v>
      </c>
      <c r="D41" s="61" t="s">
        <v>54</v>
      </c>
      <c r="E41" s="63"/>
      <c r="F41" s="64"/>
      <c r="G41" s="65" t="s">
        <v>38</v>
      </c>
      <c r="H41" s="66">
        <v>11.82</v>
      </c>
      <c r="I41" s="67">
        <f t="shared" si="0"/>
        <v>0</v>
      </c>
      <c r="J41" s="9"/>
    </row>
    <row r="42" spans="1:10" s="1" customFormat="1" ht="50.3" customHeight="1" x14ac:dyDescent="0.4">
      <c r="A42" s="9"/>
      <c r="B42" s="60"/>
      <c r="C42" s="62">
        <v>4100026514</v>
      </c>
      <c r="D42" s="61" t="s">
        <v>55</v>
      </c>
      <c r="E42" s="63"/>
      <c r="F42" s="64"/>
      <c r="G42" s="65" t="s">
        <v>38</v>
      </c>
      <c r="H42" s="66">
        <v>12.05</v>
      </c>
      <c r="I42" s="67">
        <f t="shared" si="0"/>
        <v>0</v>
      </c>
      <c r="J42" s="9"/>
    </row>
    <row r="43" spans="1:10" s="1" customFormat="1" ht="50.3" customHeight="1" x14ac:dyDescent="0.4">
      <c r="A43" s="9"/>
      <c r="B43" s="60"/>
      <c r="C43" s="62">
        <v>4100008108</v>
      </c>
      <c r="D43" s="61" t="s">
        <v>49</v>
      </c>
      <c r="E43" s="63"/>
      <c r="F43" s="64"/>
      <c r="G43" s="65" t="s">
        <v>38</v>
      </c>
      <c r="H43" s="66">
        <v>8.61</v>
      </c>
      <c r="I43" s="67">
        <f t="shared" si="0"/>
        <v>0</v>
      </c>
      <c r="J43" s="9"/>
    </row>
    <row r="44" spans="1:10" s="1" customFormat="1" ht="50.3" customHeight="1" x14ac:dyDescent="0.4">
      <c r="A44" s="9"/>
      <c r="B44" s="60"/>
      <c r="C44" s="62">
        <v>4100008109</v>
      </c>
      <c r="D44" s="61" t="s">
        <v>50</v>
      </c>
      <c r="E44" s="63"/>
      <c r="F44" s="64"/>
      <c r="G44" s="65" t="s">
        <v>38</v>
      </c>
      <c r="H44" s="66">
        <v>9.15</v>
      </c>
      <c r="I44" s="67">
        <f t="shared" si="0"/>
        <v>0</v>
      </c>
      <c r="J44" s="9"/>
    </row>
    <row r="45" spans="1:10" s="1" customFormat="1" ht="50.3" customHeight="1" x14ac:dyDescent="0.4">
      <c r="A45" s="9"/>
      <c r="B45" s="60"/>
      <c r="C45" s="62">
        <v>4100004790</v>
      </c>
      <c r="D45" s="61" t="s">
        <v>60</v>
      </c>
      <c r="E45" s="63"/>
      <c r="F45" s="64"/>
      <c r="G45" s="65" t="s">
        <v>39</v>
      </c>
      <c r="H45" s="66">
        <v>10563</v>
      </c>
      <c r="I45" s="67">
        <f t="shared" si="0"/>
        <v>0</v>
      </c>
      <c r="J45" s="9"/>
    </row>
    <row r="46" spans="1:10" s="1" customFormat="1" ht="50.3" customHeight="1" x14ac:dyDescent="0.4">
      <c r="A46" s="9"/>
      <c r="B46" s="60"/>
      <c r="C46" s="62">
        <v>4100008682</v>
      </c>
      <c r="D46" s="61" t="s">
        <v>61</v>
      </c>
      <c r="E46" s="63"/>
      <c r="F46" s="64"/>
      <c r="G46" s="65" t="s">
        <v>39</v>
      </c>
      <c r="H46" s="66">
        <v>9557</v>
      </c>
      <c r="I46" s="67">
        <f t="shared" si="0"/>
        <v>0</v>
      </c>
      <c r="J46" s="9"/>
    </row>
    <row r="47" spans="1:10" s="1" customFormat="1" ht="50.3" customHeight="1" x14ac:dyDescent="0.4">
      <c r="A47" s="9"/>
      <c r="B47" s="60"/>
      <c r="C47" s="62">
        <v>4100010986</v>
      </c>
      <c r="D47" s="61" t="s">
        <v>62</v>
      </c>
      <c r="E47" s="63"/>
      <c r="F47" s="64"/>
      <c r="G47" s="65" t="s">
        <v>39</v>
      </c>
      <c r="H47" s="66">
        <v>9557</v>
      </c>
      <c r="I47" s="67">
        <f t="shared" si="0"/>
        <v>0</v>
      </c>
      <c r="J47" s="9"/>
    </row>
    <row r="48" spans="1:10" s="1" customFormat="1" ht="50.3" customHeight="1" x14ac:dyDescent="0.4">
      <c r="A48" s="9"/>
      <c r="B48" s="60"/>
      <c r="C48" s="62">
        <v>4100004770</v>
      </c>
      <c r="D48" s="61" t="s">
        <v>63</v>
      </c>
      <c r="E48" s="63"/>
      <c r="F48" s="64"/>
      <c r="G48" s="65" t="s">
        <v>39</v>
      </c>
      <c r="H48" s="66">
        <v>9557</v>
      </c>
      <c r="I48" s="67">
        <f t="shared" si="0"/>
        <v>0</v>
      </c>
      <c r="J48" s="9"/>
    </row>
    <row r="49" spans="1:10" s="1" customFormat="1" ht="50.3" customHeight="1" x14ac:dyDescent="0.4">
      <c r="A49" s="9"/>
      <c r="B49" s="60"/>
      <c r="C49" s="62">
        <v>4100019150</v>
      </c>
      <c r="D49" s="61" t="s">
        <v>64</v>
      </c>
      <c r="E49" s="63"/>
      <c r="F49" s="64"/>
      <c r="G49" s="65" t="s">
        <v>39</v>
      </c>
      <c r="H49" s="66">
        <v>9557</v>
      </c>
      <c r="I49" s="67">
        <f t="shared" si="0"/>
        <v>0</v>
      </c>
      <c r="J49" s="9"/>
    </row>
    <row r="50" spans="1:10" s="1" customFormat="1" ht="50.3" customHeight="1" x14ac:dyDescent="0.4">
      <c r="A50" s="9"/>
      <c r="B50" s="60"/>
      <c r="C50" s="62">
        <v>4100004771</v>
      </c>
      <c r="D50" s="61" t="s">
        <v>65</v>
      </c>
      <c r="E50" s="63"/>
      <c r="F50" s="64"/>
      <c r="G50" s="65" t="s">
        <v>39</v>
      </c>
      <c r="H50" s="66">
        <v>9557</v>
      </c>
      <c r="I50" s="67">
        <f t="shared" si="0"/>
        <v>0</v>
      </c>
      <c r="J50" s="9"/>
    </row>
    <row r="51" spans="1:10" s="1" customFormat="1" ht="50.3" customHeight="1" x14ac:dyDescent="0.4">
      <c r="A51" s="9"/>
      <c r="B51" s="60"/>
      <c r="C51" s="62">
        <v>4100008680</v>
      </c>
      <c r="D51" s="61" t="s">
        <v>66</v>
      </c>
      <c r="E51" s="63"/>
      <c r="F51" s="64"/>
      <c r="G51" s="65" t="s">
        <v>39</v>
      </c>
      <c r="H51" s="66">
        <v>9557</v>
      </c>
      <c r="I51" s="67">
        <f t="shared" si="0"/>
        <v>0</v>
      </c>
      <c r="J51" s="9"/>
    </row>
    <row r="52" spans="1:10" s="1" customFormat="1" ht="50.3" customHeight="1" x14ac:dyDescent="0.4">
      <c r="A52" s="9"/>
      <c r="B52" s="60"/>
      <c r="C52" s="62">
        <v>4100004772</v>
      </c>
      <c r="D52" s="61" t="s">
        <v>67</v>
      </c>
      <c r="E52" s="63"/>
      <c r="F52" s="64"/>
      <c r="G52" s="65" t="s">
        <v>39</v>
      </c>
      <c r="H52" s="66">
        <v>9557</v>
      </c>
      <c r="I52" s="67">
        <f t="shared" si="0"/>
        <v>0</v>
      </c>
      <c r="J52" s="9"/>
    </row>
    <row r="53" spans="1:10" s="1" customFormat="1" ht="50.3" customHeight="1" x14ac:dyDescent="0.4">
      <c r="A53" s="9"/>
      <c r="B53" s="60"/>
      <c r="C53" s="62">
        <v>4100004773</v>
      </c>
      <c r="D53" s="61" t="s">
        <v>68</v>
      </c>
      <c r="E53" s="63"/>
      <c r="F53" s="64"/>
      <c r="G53" s="65" t="s">
        <v>39</v>
      </c>
      <c r="H53" s="66">
        <v>9557</v>
      </c>
      <c r="I53" s="67">
        <f t="shared" si="0"/>
        <v>0</v>
      </c>
      <c r="J53" s="9"/>
    </row>
    <row r="54" spans="1:10" s="1" customFormat="1" ht="50.3" customHeight="1" x14ac:dyDescent="0.4">
      <c r="A54" s="9"/>
      <c r="B54" s="60"/>
      <c r="C54" s="62">
        <v>4100004774</v>
      </c>
      <c r="D54" s="61" t="s">
        <v>69</v>
      </c>
      <c r="E54" s="63"/>
      <c r="F54" s="64"/>
      <c r="G54" s="65" t="s">
        <v>39</v>
      </c>
      <c r="H54" s="66">
        <v>9557</v>
      </c>
      <c r="I54" s="67">
        <f t="shared" si="0"/>
        <v>0</v>
      </c>
      <c r="J54" s="9"/>
    </row>
    <row r="55" spans="1:10" s="1" customFormat="1" ht="50.3" customHeight="1" x14ac:dyDescent="0.4">
      <c r="A55" s="9"/>
      <c r="B55" s="60"/>
      <c r="C55" s="62">
        <v>4100004775</v>
      </c>
      <c r="D55" s="61" t="s">
        <v>70</v>
      </c>
      <c r="E55" s="63"/>
      <c r="F55" s="64"/>
      <c r="G55" s="65" t="s">
        <v>39</v>
      </c>
      <c r="H55" s="66">
        <v>9557</v>
      </c>
      <c r="I55" s="67">
        <f t="shared" si="0"/>
        <v>0</v>
      </c>
      <c r="J55" s="9"/>
    </row>
    <row r="56" spans="1:10" s="1" customFormat="1" ht="50.3" customHeight="1" x14ac:dyDescent="0.4">
      <c r="A56" s="9"/>
      <c r="B56" s="60"/>
      <c r="C56" s="62">
        <v>4100004776</v>
      </c>
      <c r="D56" s="61" t="s">
        <v>71</v>
      </c>
      <c r="E56" s="63"/>
      <c r="F56" s="64"/>
      <c r="G56" s="65" t="s">
        <v>39</v>
      </c>
      <c r="H56" s="66">
        <v>9557</v>
      </c>
      <c r="I56" s="67">
        <f t="shared" si="0"/>
        <v>0</v>
      </c>
      <c r="J56" s="9"/>
    </row>
    <row r="57" spans="1:10" s="1" customFormat="1" ht="50.3" customHeight="1" x14ac:dyDescent="0.4">
      <c r="A57" s="9"/>
      <c r="B57" s="60"/>
      <c r="C57" s="62">
        <v>4100010980</v>
      </c>
      <c r="D57" s="61" t="s">
        <v>72</v>
      </c>
      <c r="E57" s="63"/>
      <c r="F57" s="64"/>
      <c r="G57" s="65" t="s">
        <v>39</v>
      </c>
      <c r="H57" s="66">
        <v>9557</v>
      </c>
      <c r="I57" s="67">
        <f t="shared" si="0"/>
        <v>0</v>
      </c>
      <c r="J57" s="9"/>
    </row>
    <row r="58" spans="1:10" s="1" customFormat="1" ht="50.3" customHeight="1" x14ac:dyDescent="0.4">
      <c r="A58" s="9"/>
      <c r="B58" s="60"/>
      <c r="C58" s="62">
        <v>4100004777</v>
      </c>
      <c r="D58" s="61" t="s">
        <v>73</v>
      </c>
      <c r="E58" s="63"/>
      <c r="F58" s="64"/>
      <c r="G58" s="65" t="s">
        <v>39</v>
      </c>
      <c r="H58" s="66">
        <v>9557</v>
      </c>
      <c r="I58" s="67">
        <f t="shared" si="0"/>
        <v>0</v>
      </c>
      <c r="J58" s="9"/>
    </row>
    <row r="59" spans="1:10" s="1" customFormat="1" ht="50.3" customHeight="1" x14ac:dyDescent="0.4">
      <c r="A59" s="9"/>
      <c r="B59" s="60"/>
      <c r="C59" s="62">
        <v>4100004802</v>
      </c>
      <c r="D59" s="61" t="s">
        <v>74</v>
      </c>
      <c r="E59" s="63"/>
      <c r="F59" s="64"/>
      <c r="G59" s="65" t="s">
        <v>39</v>
      </c>
      <c r="H59" s="66">
        <v>9692.81</v>
      </c>
      <c r="I59" s="67">
        <f t="shared" si="0"/>
        <v>0</v>
      </c>
      <c r="J59" s="9"/>
    </row>
    <row r="60" spans="1:10" s="1" customFormat="1" ht="50.3" customHeight="1" x14ac:dyDescent="0.4">
      <c r="A60" s="9"/>
      <c r="B60" s="60"/>
      <c r="C60" s="62">
        <v>4100004803</v>
      </c>
      <c r="D60" s="61" t="s">
        <v>75</v>
      </c>
      <c r="E60" s="63"/>
      <c r="F60" s="64"/>
      <c r="G60" s="65" t="s">
        <v>39</v>
      </c>
      <c r="H60" s="66">
        <v>9692.81</v>
      </c>
      <c r="I60" s="67">
        <f t="shared" si="0"/>
        <v>0</v>
      </c>
      <c r="J60" s="9"/>
    </row>
    <row r="61" spans="1:10" s="1" customFormat="1" ht="50.3" customHeight="1" x14ac:dyDescent="0.4">
      <c r="A61" s="9"/>
      <c r="B61" s="60"/>
      <c r="C61" s="62">
        <v>4100004804</v>
      </c>
      <c r="D61" s="61" t="s">
        <v>76</v>
      </c>
      <c r="E61" s="63"/>
      <c r="F61" s="64"/>
      <c r="G61" s="65" t="s">
        <v>39</v>
      </c>
      <c r="H61" s="66">
        <v>9692.81</v>
      </c>
      <c r="I61" s="67">
        <f t="shared" si="0"/>
        <v>0</v>
      </c>
      <c r="J61" s="9"/>
    </row>
    <row r="62" spans="1:10" s="1" customFormat="1" ht="50.3" customHeight="1" x14ac:dyDescent="0.4">
      <c r="A62" s="9"/>
      <c r="B62" s="60"/>
      <c r="C62" s="62">
        <v>4100004805</v>
      </c>
      <c r="D62" s="61" t="s">
        <v>77</v>
      </c>
      <c r="E62" s="63"/>
      <c r="F62" s="64"/>
      <c r="G62" s="65" t="s">
        <v>39</v>
      </c>
      <c r="H62" s="66">
        <v>9692.81</v>
      </c>
      <c r="I62" s="67">
        <f t="shared" si="0"/>
        <v>0</v>
      </c>
      <c r="J62" s="9"/>
    </row>
    <row r="63" spans="1:10" s="1" customFormat="1" ht="50.3" customHeight="1" x14ac:dyDescent="0.4">
      <c r="A63" s="9"/>
      <c r="B63" s="60"/>
      <c r="C63" s="62">
        <v>4100004806</v>
      </c>
      <c r="D63" s="61" t="s">
        <v>78</v>
      </c>
      <c r="E63" s="63"/>
      <c r="F63" s="64"/>
      <c r="G63" s="65" t="s">
        <v>39</v>
      </c>
      <c r="H63" s="66">
        <v>9692.81</v>
      </c>
      <c r="I63" s="67">
        <f t="shared" si="0"/>
        <v>0</v>
      </c>
      <c r="J63" s="9"/>
    </row>
    <row r="64" spans="1:10" s="1" customFormat="1" ht="50.3" customHeight="1" x14ac:dyDescent="0.4">
      <c r="A64" s="9"/>
      <c r="B64" s="60"/>
      <c r="C64" s="62">
        <v>4100019041</v>
      </c>
      <c r="D64" s="61" t="s">
        <v>79</v>
      </c>
      <c r="E64" s="63"/>
      <c r="F64" s="64"/>
      <c r="G64" s="65" t="s">
        <v>39</v>
      </c>
      <c r="H64" s="66">
        <v>9692.81</v>
      </c>
      <c r="I64" s="67">
        <f t="shared" si="0"/>
        <v>0</v>
      </c>
      <c r="J64" s="9"/>
    </row>
    <row r="65" spans="1:10" s="1" customFormat="1" ht="50.3" customHeight="1" x14ac:dyDescent="0.4">
      <c r="A65" s="9"/>
      <c r="B65" s="60"/>
      <c r="C65" s="62">
        <v>4100004807</v>
      </c>
      <c r="D65" s="61" t="s">
        <v>80</v>
      </c>
      <c r="E65" s="63"/>
      <c r="F65" s="64"/>
      <c r="G65" s="65" t="s">
        <v>39</v>
      </c>
      <c r="H65" s="66">
        <v>9692.81</v>
      </c>
      <c r="I65" s="67">
        <f t="shared" si="0"/>
        <v>0</v>
      </c>
      <c r="J65" s="9"/>
    </row>
    <row r="66" spans="1:10" s="1" customFormat="1" ht="50.3" customHeight="1" x14ac:dyDescent="0.4">
      <c r="A66" s="9"/>
      <c r="B66" s="60"/>
      <c r="C66" s="62">
        <v>4100004808</v>
      </c>
      <c r="D66" s="61" t="s">
        <v>81</v>
      </c>
      <c r="E66" s="63"/>
      <c r="F66" s="64"/>
      <c r="G66" s="65" t="s">
        <v>39</v>
      </c>
      <c r="H66" s="66">
        <v>9692.81</v>
      </c>
      <c r="I66" s="67">
        <f t="shared" si="0"/>
        <v>0</v>
      </c>
      <c r="J66" s="9"/>
    </row>
    <row r="67" spans="1:10" s="1" customFormat="1" ht="50.3" customHeight="1" x14ac:dyDescent="0.4">
      <c r="A67" s="9"/>
      <c r="B67" s="60"/>
      <c r="C67" s="62">
        <v>4100004799</v>
      </c>
      <c r="D67" s="61" t="s">
        <v>82</v>
      </c>
      <c r="E67" s="63"/>
      <c r="F67" s="64"/>
      <c r="G67" s="65" t="s">
        <v>39</v>
      </c>
      <c r="H67" s="66">
        <v>9692.81</v>
      </c>
      <c r="I67" s="67">
        <f t="shared" si="0"/>
        <v>0</v>
      </c>
      <c r="J67" s="9"/>
    </row>
    <row r="68" spans="1:10" s="1" customFormat="1" ht="50.3" customHeight="1" x14ac:dyDescent="0.4">
      <c r="A68" s="9"/>
      <c r="B68" s="60"/>
      <c r="C68" s="62">
        <v>4100019043</v>
      </c>
      <c r="D68" s="61" t="s">
        <v>83</v>
      </c>
      <c r="E68" s="63"/>
      <c r="F68" s="64"/>
      <c r="G68" s="65" t="s">
        <v>39</v>
      </c>
      <c r="H68" s="66">
        <v>9692.81</v>
      </c>
      <c r="I68" s="67">
        <f t="shared" si="0"/>
        <v>0</v>
      </c>
      <c r="J68" s="9"/>
    </row>
    <row r="69" spans="1:10" s="1" customFormat="1" ht="50.3" customHeight="1" x14ac:dyDescent="0.4">
      <c r="A69" s="9"/>
      <c r="B69" s="60"/>
      <c r="C69" s="62">
        <v>4100004800</v>
      </c>
      <c r="D69" s="61" t="s">
        <v>84</v>
      </c>
      <c r="E69" s="63"/>
      <c r="F69" s="64"/>
      <c r="G69" s="65" t="s">
        <v>39</v>
      </c>
      <c r="H69" s="66">
        <v>9692.81</v>
      </c>
      <c r="I69" s="67">
        <f t="shared" si="0"/>
        <v>0</v>
      </c>
      <c r="J69" s="9"/>
    </row>
    <row r="70" spans="1:10" s="1" customFormat="1" ht="50.3" customHeight="1" x14ac:dyDescent="0.4">
      <c r="A70" s="9"/>
      <c r="B70" s="60"/>
      <c r="C70" s="62">
        <v>4100019044</v>
      </c>
      <c r="D70" s="61" t="s">
        <v>85</v>
      </c>
      <c r="E70" s="63"/>
      <c r="F70" s="64"/>
      <c r="G70" s="65" t="s">
        <v>39</v>
      </c>
      <c r="H70" s="66">
        <v>9692.81</v>
      </c>
      <c r="I70" s="67">
        <f t="shared" si="0"/>
        <v>0</v>
      </c>
      <c r="J70" s="9"/>
    </row>
    <row r="71" spans="1:10" s="1" customFormat="1" ht="50.3" customHeight="1" x14ac:dyDescent="0.4">
      <c r="A71" s="9"/>
      <c r="B71" s="60"/>
      <c r="C71" s="62">
        <v>4100004801</v>
      </c>
      <c r="D71" s="61" t="s">
        <v>86</v>
      </c>
      <c r="E71" s="63"/>
      <c r="F71" s="64"/>
      <c r="G71" s="65" t="s">
        <v>39</v>
      </c>
      <c r="H71" s="66">
        <v>9692.81</v>
      </c>
      <c r="I71" s="67">
        <f t="shared" si="0"/>
        <v>0</v>
      </c>
      <c r="J71" s="9"/>
    </row>
    <row r="72" spans="1:10" s="1" customFormat="1" ht="50.3" customHeight="1" x14ac:dyDescent="0.4">
      <c r="A72" s="9"/>
      <c r="B72" s="60"/>
      <c r="C72" s="62">
        <v>4100019045</v>
      </c>
      <c r="D72" s="61" t="s">
        <v>87</v>
      </c>
      <c r="E72" s="63"/>
      <c r="F72" s="64"/>
      <c r="G72" s="65" t="s">
        <v>39</v>
      </c>
      <c r="H72" s="66">
        <v>9692.81</v>
      </c>
      <c r="I72" s="67">
        <f t="shared" si="0"/>
        <v>0</v>
      </c>
      <c r="J72" s="9"/>
    </row>
    <row r="73" spans="1:10" s="1" customFormat="1" ht="50.3" customHeight="1" x14ac:dyDescent="0.4">
      <c r="A73" s="9"/>
      <c r="B73" s="60"/>
      <c r="C73" s="62">
        <v>4100019046</v>
      </c>
      <c r="D73" s="61" t="s">
        <v>88</v>
      </c>
      <c r="E73" s="63"/>
      <c r="F73" s="64"/>
      <c r="G73" s="65" t="s">
        <v>39</v>
      </c>
      <c r="H73" s="66">
        <v>9692.81</v>
      </c>
      <c r="I73" s="67">
        <f t="shared" si="0"/>
        <v>0</v>
      </c>
      <c r="J73" s="9"/>
    </row>
    <row r="74" spans="1:10" s="1" customFormat="1" ht="50.3" customHeight="1" x14ac:dyDescent="0.4">
      <c r="A74" s="9"/>
      <c r="B74" s="60"/>
      <c r="C74" s="62">
        <v>4100019080</v>
      </c>
      <c r="D74" s="61" t="s">
        <v>89</v>
      </c>
      <c r="E74" s="63"/>
      <c r="F74" s="64"/>
      <c r="G74" s="65" t="s">
        <v>39</v>
      </c>
      <c r="H74" s="66">
        <v>9692.81</v>
      </c>
      <c r="I74" s="67">
        <f t="shared" si="0"/>
        <v>0</v>
      </c>
      <c r="J74" s="9"/>
    </row>
    <row r="75" spans="1:10" s="1" customFormat="1" ht="50.3" customHeight="1" x14ac:dyDescent="0.4">
      <c r="A75" s="9"/>
      <c r="B75" s="60"/>
      <c r="C75" s="62">
        <v>4100019081</v>
      </c>
      <c r="D75" s="61" t="s">
        <v>90</v>
      </c>
      <c r="E75" s="63"/>
      <c r="F75" s="64"/>
      <c r="G75" s="65" t="s">
        <v>39</v>
      </c>
      <c r="H75" s="66">
        <v>9692.81</v>
      </c>
      <c r="I75" s="67">
        <f t="shared" si="0"/>
        <v>0</v>
      </c>
      <c r="J75" s="9"/>
    </row>
    <row r="76" spans="1:10" s="1" customFormat="1" ht="50.3" customHeight="1" x14ac:dyDescent="0.4">
      <c r="A76" s="9"/>
      <c r="B76" s="60"/>
      <c r="C76" s="62">
        <v>4100025042</v>
      </c>
      <c r="D76" s="61" t="s">
        <v>51</v>
      </c>
      <c r="E76" s="63"/>
      <c r="F76" s="64"/>
      <c r="G76" s="65" t="s">
        <v>39</v>
      </c>
      <c r="H76" s="66">
        <v>6539</v>
      </c>
      <c r="I76" s="67">
        <f t="shared" si="0"/>
        <v>0</v>
      </c>
      <c r="J76" s="9"/>
    </row>
    <row r="77" spans="1:10" s="1" customFormat="1" ht="50.3" customHeight="1" x14ac:dyDescent="0.4">
      <c r="A77" s="9"/>
      <c r="B77" s="60"/>
      <c r="C77" s="62">
        <v>4100025044</v>
      </c>
      <c r="D77" s="61" t="s">
        <v>52</v>
      </c>
      <c r="E77" s="63"/>
      <c r="F77" s="64"/>
      <c r="G77" s="65" t="s">
        <v>39</v>
      </c>
      <c r="H77" s="66">
        <v>6740.2</v>
      </c>
      <c r="I77" s="67">
        <f t="shared" si="0"/>
        <v>0</v>
      </c>
      <c r="J77" s="9"/>
    </row>
    <row r="78" spans="1:10" s="1" customFormat="1" ht="26.35" customHeight="1" thickBot="1" x14ac:dyDescent="0.45">
      <c r="A78" s="9"/>
      <c r="B78" s="21"/>
      <c r="C78" s="22"/>
      <c r="D78" s="23"/>
      <c r="E78" s="24"/>
      <c r="F78" s="25"/>
      <c r="G78" s="26"/>
      <c r="H78" s="27"/>
      <c r="I78" s="69"/>
      <c r="J78" s="9"/>
    </row>
    <row r="79" spans="1:10" s="1" customFormat="1" ht="37.549999999999997" customHeight="1" thickBot="1" x14ac:dyDescent="0.45">
      <c r="A79" s="9"/>
      <c r="B79" s="88" t="s">
        <v>30</v>
      </c>
      <c r="C79" s="89"/>
      <c r="D79" s="89"/>
      <c r="E79" s="89"/>
      <c r="F79" s="89"/>
      <c r="G79" s="89"/>
      <c r="H79" s="90"/>
      <c r="I79" s="70">
        <f>SUM(I30:I78)</f>
        <v>0</v>
      </c>
      <c r="J79" s="9"/>
    </row>
    <row r="80" spans="1:10" s="1" customFormat="1" ht="51.8" customHeight="1" thickBot="1" x14ac:dyDescent="0.45">
      <c r="A80" s="9"/>
      <c r="B80" s="100" t="s">
        <v>36</v>
      </c>
      <c r="C80" s="101"/>
      <c r="D80" s="101"/>
      <c r="E80" s="101"/>
      <c r="F80" s="101"/>
      <c r="G80" s="101"/>
      <c r="H80" s="101"/>
      <c r="I80" s="103"/>
      <c r="J80" s="9"/>
    </row>
    <row r="81" spans="1:10" s="1" customFormat="1" ht="20.05" customHeight="1" x14ac:dyDescent="0.4">
      <c r="A81" s="9"/>
      <c r="B81" s="19"/>
      <c r="C81" s="28"/>
      <c r="D81" s="29"/>
      <c r="E81" s="30"/>
      <c r="F81" s="31"/>
      <c r="G81" s="30"/>
      <c r="H81" s="71"/>
      <c r="I81" s="32"/>
      <c r="J81" s="9"/>
    </row>
    <row r="82" spans="1:10" s="1" customFormat="1" ht="20.05" customHeight="1" x14ac:dyDescent="0.4">
      <c r="A82" s="9"/>
      <c r="B82" s="20"/>
      <c r="C82" s="33"/>
      <c r="D82" s="34"/>
      <c r="E82" s="35"/>
      <c r="F82" s="36"/>
      <c r="G82" s="35"/>
      <c r="H82" s="72"/>
      <c r="I82" s="37"/>
      <c r="J82" s="9"/>
    </row>
    <row r="83" spans="1:10" s="1" customFormat="1" ht="20.05" customHeight="1" x14ac:dyDescent="0.4">
      <c r="A83" s="9"/>
      <c r="B83" s="54"/>
      <c r="C83" s="50"/>
      <c r="D83" s="51"/>
      <c r="E83" s="52"/>
      <c r="F83" s="53"/>
      <c r="G83" s="52"/>
      <c r="H83" s="72"/>
      <c r="I83" s="37"/>
      <c r="J83" s="9"/>
    </row>
    <row r="84" spans="1:10" s="1" customFormat="1" ht="20.05" customHeight="1" thickBot="1" x14ac:dyDescent="0.45">
      <c r="A84" s="9"/>
      <c r="B84" s="55"/>
      <c r="C84" s="56"/>
      <c r="D84" s="57"/>
      <c r="E84" s="58"/>
      <c r="F84" s="59"/>
      <c r="G84" s="58"/>
      <c r="H84" s="73"/>
      <c r="I84" s="38"/>
      <c r="J84" s="9"/>
    </row>
    <row r="85" spans="1:10" s="3" customFormat="1" ht="25.85" thickBot="1" x14ac:dyDescent="0.45">
      <c r="A85" s="7"/>
      <c r="B85" s="88" t="s">
        <v>30</v>
      </c>
      <c r="C85" s="89"/>
      <c r="D85" s="89"/>
      <c r="E85" s="89"/>
      <c r="F85" s="89"/>
      <c r="G85" s="89"/>
      <c r="H85" s="90"/>
      <c r="I85" s="39"/>
      <c r="J85" s="7"/>
    </row>
    <row r="86" spans="1:10" s="3" customFormat="1" x14ac:dyDescent="0.4">
      <c r="A86" s="7"/>
      <c r="B86" s="40"/>
      <c r="C86" s="40"/>
      <c r="D86" s="40"/>
      <c r="E86" s="40"/>
      <c r="F86" s="40"/>
      <c r="G86" s="40"/>
      <c r="H86" s="41"/>
      <c r="I86" s="42"/>
      <c r="J86" s="7"/>
    </row>
    <row r="87" spans="1:10" s="3" customFormat="1" x14ac:dyDescent="0.4">
      <c r="A87" s="7"/>
      <c r="B87" s="40"/>
      <c r="C87" s="40"/>
      <c r="D87" s="40"/>
      <c r="E87" s="40"/>
      <c r="F87" s="40"/>
      <c r="G87" s="40"/>
      <c r="H87" s="41"/>
      <c r="I87" s="42"/>
      <c r="J87" s="7"/>
    </row>
    <row r="88" spans="1:10" s="3" customFormat="1" x14ac:dyDescent="0.4">
      <c r="A88" s="7"/>
      <c r="B88" s="40"/>
      <c r="C88" s="40"/>
      <c r="D88" s="40"/>
      <c r="E88" s="40"/>
      <c r="F88" s="40"/>
      <c r="G88" s="40"/>
      <c r="H88" s="41"/>
      <c r="I88" s="42"/>
      <c r="J88" s="7"/>
    </row>
    <row r="89" spans="1:10" s="3" customFormat="1" x14ac:dyDescent="0.4">
      <c r="A89" s="7"/>
      <c r="B89" s="7" t="s">
        <v>12</v>
      </c>
      <c r="C89" s="43"/>
      <c r="D89" s="7"/>
      <c r="E89" s="7"/>
      <c r="F89" s="7"/>
      <c r="G89" s="43"/>
      <c r="H89" s="43"/>
      <c r="I89" s="7"/>
      <c r="J89" s="7"/>
    </row>
    <row r="90" spans="1:10" s="3" customFormat="1" ht="11.25" customHeight="1" x14ac:dyDescent="0.4">
      <c r="A90" s="7"/>
      <c r="B90" s="7"/>
      <c r="C90" s="43"/>
      <c r="D90" s="7"/>
      <c r="E90" s="7"/>
      <c r="F90" s="7"/>
      <c r="G90" s="43"/>
      <c r="H90" s="43"/>
      <c r="I90" s="7"/>
      <c r="J90" s="7"/>
    </row>
    <row r="91" spans="1:10" ht="22.6" customHeight="1" x14ac:dyDescent="0.4">
      <c r="B91" s="44"/>
      <c r="C91" s="45"/>
      <c r="D91" s="46"/>
      <c r="I91" s="44"/>
    </row>
    <row r="92" spans="1:10" x14ac:dyDescent="0.4">
      <c r="B92" s="78" t="s">
        <v>8</v>
      </c>
      <c r="C92" s="78"/>
      <c r="D92" s="78"/>
      <c r="I92" s="47" t="s">
        <v>10</v>
      </c>
    </row>
    <row r="93" spans="1:10" x14ac:dyDescent="0.4">
      <c r="H93" s="6" t="s">
        <v>9</v>
      </c>
    </row>
    <row r="94" spans="1:10" x14ac:dyDescent="0.4">
      <c r="B94" s="5" t="s">
        <v>11</v>
      </c>
    </row>
    <row r="95" spans="1:10" ht="9.6999999999999993" customHeight="1" x14ac:dyDescent="0.4"/>
    <row r="96" spans="1:10" x14ac:dyDescent="0.4">
      <c r="B96" s="44"/>
      <c r="C96" s="45"/>
      <c r="D96" s="46"/>
      <c r="I96" s="44"/>
    </row>
    <row r="97" spans="2:9" x14ac:dyDescent="0.4">
      <c r="B97" s="78" t="s">
        <v>8</v>
      </c>
      <c r="C97" s="78"/>
      <c r="D97" s="78"/>
      <c r="I97" s="47" t="s">
        <v>10</v>
      </c>
    </row>
    <row r="101" spans="2:9" x14ac:dyDescent="0.4">
      <c r="B101" s="5" t="s">
        <v>23</v>
      </c>
      <c r="I101" s="48" t="s">
        <v>24</v>
      </c>
    </row>
    <row r="102" spans="2:9" x14ac:dyDescent="0.4">
      <c r="I102" s="48"/>
    </row>
    <row r="103" spans="2:9" x14ac:dyDescent="0.4">
      <c r="B103" s="5" t="s">
        <v>25</v>
      </c>
      <c r="I103" s="48" t="s">
        <v>26</v>
      </c>
    </row>
    <row r="105" spans="2:9" x14ac:dyDescent="0.4">
      <c r="B105" s="5" t="s">
        <v>33</v>
      </c>
    </row>
    <row r="106" spans="2:9" x14ac:dyDescent="0.4">
      <c r="B106" s="5" t="s">
        <v>34</v>
      </c>
    </row>
    <row r="107" spans="2:9" x14ac:dyDescent="0.4">
      <c r="B107" s="49">
        <f ca="1">TODAY()</f>
        <v>45792</v>
      </c>
    </row>
  </sheetData>
  <sheetProtection algorithmName="SHA-512" hashValue="3wtGj/QswyNaheJ+UKhLwbnn3ccL1/8qCYIYdzxJAzaEul0ooRP82C3aMUbuA9QZzA6Q3xe02uwBcseQoQL5lQ==" saltValue="Gn+7lrlo6eAQw0auodG7Jg==" spinCount="100000" sheet="1" insertRows="0" selectLockedCells="1"/>
  <dataConsolidate/>
  <mergeCells count="31">
    <mergeCell ref="E22:H22"/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H81:H84"/>
    <mergeCell ref="B7:B8"/>
    <mergeCell ref="C7:C8"/>
    <mergeCell ref="B92:D92"/>
    <mergeCell ref="B97:D97"/>
    <mergeCell ref="B24:D24"/>
    <mergeCell ref="B25:D25"/>
    <mergeCell ref="B26:D26"/>
    <mergeCell ref="B79:H79"/>
    <mergeCell ref="B85:H85"/>
    <mergeCell ref="E26:I26"/>
    <mergeCell ref="E24:H24"/>
    <mergeCell ref="E25:H25"/>
    <mergeCell ref="B29:I29"/>
    <mergeCell ref="B80:I80"/>
    <mergeCell ref="I24:I25"/>
  </mergeCells>
  <phoneticPr fontId="10" type="noConversion"/>
  <dataValidations xWindow="757" yWindow="922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allowBlank="1" showErrorMessage="1" sqref="B80:B84 B86:B1048576 B9:B78"/>
    <dataValidation type="custom" allowBlank="1" sqref="I85">
      <formula1>IFERROR(H85*E85,"")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81:F84 E30:F78"/>
  </dataValidations>
  <pageMargins left="0.23622047244094491" right="0.23622047244094491" top="0.74803149606299213" bottom="0.74803149606299213" header="0.31496062992125984" footer="0.31496062992125984"/>
  <pageSetup paperSize="9" scale="3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2025-05-15T14:09:43Z</dcterms:modified>
</cp:coreProperties>
</file>