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54" i="1" l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55" i="1" s="1"/>
  <c r="I30" i="1" l="1"/>
  <c r="B83" i="1" l="1"/>
</calcChain>
</file>

<file path=xl/sharedStrings.xml><?xml version="1.0" encoding="utf-8"?>
<sst xmlns="http://schemas.openxmlformats.org/spreadsheetml/2006/main" count="107" uniqueCount="78">
  <si>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</si>
  <si>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</si>
  <si>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</si>
  <si>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</si>
  <si>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</si>
  <si>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</si>
  <si>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</si>
  <si>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</si>
  <si>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</si>
  <si>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</si>
  <si>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</si>
  <si>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</si>
  <si>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</si>
  <si>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</si>
  <si>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</si>
  <si>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</si>
  <si>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</si>
  <si>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</si>
  <si>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</si>
  <si>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</si>
  <si>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</si>
  <si>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</si>
  <si>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</si>
  <si>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</si>
  <si>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</si>
  <si>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</si>
  <si>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</si>
  <si>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</si>
  <si>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</si>
  <si>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</si>
  <si>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</si>
  <si>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</si>
  <si>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>Исп. Ярикова Ю.А.</t>
  </si>
  <si>
    <t>тел.: 335-51-11 доб. 6442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</si>
  <si>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</si>
  <si>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</si>
  <si>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м3</t>
  </si>
  <si>
    <t>Грох Елена</t>
  </si>
  <si>
    <t>Песок карьерный мелкозернистый для общестроительных работ а/т 20м3</t>
  </si>
  <si>
    <t>Песок карьерный мелкозернистый для общестроительных работ а/т 30м3</t>
  </si>
  <si>
    <t>Щебень гранитный фр.40-70 а/т 20м3</t>
  </si>
  <si>
    <t>Щебень гранитный фр.40-70 а/т 30м3</t>
  </si>
  <si>
    <t xml:space="preserve"> выполнения полного комплекса работ по строительству автомобильной дороги - ОБЩЕПРОЕКТНЫЕ РАБОТЫ
объект: "Боковой проезд вдоль Парашютной ул. от земельного участка с кад. №78:34:0004281:10641 до пересечения с ул. Лидии Зверевой с обустройством перекрестка и организацией на нем светофорного регулирования:
 Этап строительства №1:Транспортное пересечение ул. Л. Зверевой и Парашютной ул.
Этап строительства №2: Местный проезд вдоль Парашютнойулицы на участке от ул. Л. Зверевой до Плесецкой ул." </t>
  </si>
  <si>
    <t>асфальтобетонная смесь А32Нн по о ГОСТ Р 58406.2-2020 на щебне по ГОСТ 32703-2014 и битуме БНД 70/100 отвечающему требованию ГОСТ 33133-2014</t>
  </si>
  <si>
    <t xml:space="preserve">асфальтобетон горячий плотный мелкозернистый тип А марки 1 на вязком битуме БДУ 70/100 ГОСТ 9128-2013 </t>
  </si>
  <si>
    <t>асфальтобетон горячий плотный крупнозернистый тип Б марки 1 на вязком битуме БНД 60/90 ГОСТ 9128-2013</t>
  </si>
  <si>
    <t>асфальтобетон горячий пористый крупнозернистый марки 1 на вязком битуме БНД 60/90 ГОСТ 9128-2013</t>
  </si>
  <si>
    <t>асфальтобетонная смесь А11Вл по ГОСТ 58406.2-2020 на  щебне по ГОСТ 32703-2014 и битуме БНД 70/100 отвечающему требованию ГОСТ 33133-2014</t>
  </si>
  <si>
    <t>асфальтобетонная смесь А16Нл по о ГОСТ Р 58406.2-2020 на щебне по ГОСТ 32703-2014 БНД 70/100 отвечающему требованию ГОСТ 33133-2014</t>
  </si>
  <si>
    <t>асфальтобетон горячий плотный тип Г марки 2 по ГОСТ 9128-2013</t>
  </si>
  <si>
    <t>Асфальтобетон песчаный высокопористый марки 2 по ГОСТ 9128-2013</t>
  </si>
  <si>
    <t xml:space="preserve">щебеночно-мастичный асфальтобетон ЩМА-20 по ГОСТ 31015-2002 на габбро-диабазовом щебне по ГОСТ 32703-2014 и ПБВ 60 ГОСТ Р 52056-2003 </t>
  </si>
  <si>
    <t>камень бортовой железобетонный  БР100.30.18</t>
  </si>
  <si>
    <t xml:space="preserve">камень бортовой железобетонный  БР100.20.8 </t>
  </si>
  <si>
    <t>Смесь щебеночно-песчаная фр.0-80 а/т 20м3</t>
  </si>
  <si>
    <t>Смесь щебеночно-песчаная фр.0-80 а/т 30м3</t>
  </si>
  <si>
    <t>Песок намывной мелкозернистый для общестроительных работ а/т 20м3</t>
  </si>
  <si>
    <t>Песок намывной мелкозернистый для общестроительных работ а/т 30м3</t>
  </si>
  <si>
    <t>Щебень гранитный фр.5-20 а/т 20м3</t>
  </si>
  <si>
    <t>Щебень гранитный фр.5-20 а/т 30м3</t>
  </si>
  <si>
    <t>Геотекстиль иглопробивной 200г/м2</t>
  </si>
  <si>
    <t>Смесь щебеночно-мастичная асфальтобетонная ЩМА-16</t>
  </si>
  <si>
    <t>т</t>
  </si>
  <si>
    <t>Смесь асфальтобетонная А32Нн</t>
  </si>
  <si>
    <t>Смесь асфальтобетонная А16Нл</t>
  </si>
  <si>
    <t>Смесь асфальтобетонная А16Вл</t>
  </si>
  <si>
    <t>Смесь асфальтобетонная песчаная высокопористая марка II</t>
  </si>
  <si>
    <t>Смесь асфальтобетонная песчаная плотная тип Г марка II</t>
  </si>
  <si>
    <t>Смесь асфальтобетонная крупнозернистая пористая марка I</t>
  </si>
  <si>
    <t>Смесь асфальтобетонная крупнозернистая плотная тип Б марка I гранитный щебень</t>
  </si>
  <si>
    <t>Смесь асфальтобетонная мелкозернистая плотная тип А марка I гранитный щебень</t>
  </si>
  <si>
    <t>Смесь асфальтобетонная А11Вл</t>
  </si>
  <si>
    <t>шт</t>
  </si>
  <si>
    <t>ёё</t>
  </si>
  <si>
    <t>ё</t>
  </si>
  <si>
    <t>а+F32:F41сфальтобетон А16Вн по ГОСТ Р 58406.2-2020 на щебне по ГОСТ 32703-2014 и БНД 70/100 по ГОСТ 33133-2014</t>
  </si>
  <si>
    <t>Песок карьерный среднезернистый для общестроительных работ а/т 20м3</t>
  </si>
  <si>
    <t>Песок карьерный среднезернистый для общестроительных работ а/т 30м3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</si>
</sst>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5" fillId="0" borderId="0"/>
  </cellStyleXfs>
  <cellXfs count="150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4" xfId="1" applyFont="1" applyFill="1" applyBorder="1" applyAlignment="1" applyProtection="1">
      <alignment vertical="center" wrapText="1"/>
      <protection locked="0"/>
    </xf>
    <xf numFmtId="0" fontId="11" fillId="0" borderId="45" xfId="1" applyFont="1" applyFill="1" applyBorder="1" applyAlignment="1" applyProtection="1">
      <alignment horizontal="center" vertical="center" wrapText="1"/>
      <protection locked="0"/>
    </xf>
    <xf numFmtId="0" fontId="11" fillId="0" borderId="45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8" xfId="0" applyFont="1" applyFill="1" applyBorder="1" applyAlignment="1" applyProtection="1">
      <alignment horizontal="center" vertic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3" fillId="0" borderId="31" xfId="0" applyFont="1" applyBorder="1" applyAlignment="1" applyProtection="1">
      <alignment horizontal="center" vertical="center"/>
      <protection locked="0"/>
    </xf>
    <xf numFmtId="0" fontId="13" fillId="3" borderId="31" xfId="0" applyFont="1" applyFill="1" applyBorder="1" applyAlignment="1" applyProtection="1">
      <alignment horizontal="center" vertical="center" wrapText="1"/>
      <protection locked="0"/>
    </xf>
    <xf numFmtId="0" fontId="13" fillId="3" borderId="31" xfId="0" applyFont="1" applyFill="1" applyBorder="1" applyAlignment="1" applyProtection="1">
      <alignment horizontal="center" vertical="center"/>
      <protection locked="0"/>
    </xf>
    <xf numFmtId="0" fontId="13" fillId="0" borderId="31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7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9" fillId="0" borderId="31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0" fontId="19" fillId="3" borderId="19" xfId="0" applyFont="1" applyFill="1" applyBorder="1" applyAlignment="1" applyProtection="1">
      <alignment horizontal="center" vertical="center"/>
      <protection locked="0"/>
    </xf>
    <xf numFmtId="0" fontId="19" fillId="0" borderId="19" xfId="0" applyFont="1" applyBorder="1" applyAlignment="1" applyProtection="1">
      <alignment horizontal="center" vertical="center" wrapText="1"/>
    </xf>
    <xf numFmtId="0" fontId="19" fillId="0" borderId="19" xfId="0" applyFont="1" applyFill="1" applyBorder="1" applyAlignment="1" applyProtection="1">
      <alignment horizontal="center" vertical="center"/>
    </xf>
    <xf numFmtId="4" fontId="19" fillId="0" borderId="19" xfId="0" applyNumberFormat="1" applyFont="1" applyFill="1" applyBorder="1" applyAlignment="1" applyProtection="1">
      <alignment horizontal="center" vertical="center"/>
    </xf>
    <xf numFmtId="164" fontId="19" fillId="0" borderId="20" xfId="0" applyNumberFormat="1" applyFont="1" applyFill="1" applyBorder="1" applyAlignment="1" applyProtection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0" borderId="1" xfId="0" applyFont="1" applyBorder="1" applyAlignment="1" applyProtection="1">
      <alignment horizontal="center" vertical="center" wrapText="1"/>
    </xf>
    <xf numFmtId="0" fontId="19" fillId="0" borderId="1" xfId="0" applyFont="1" applyFill="1" applyBorder="1" applyAlignment="1" applyProtection="1">
      <alignment horizontal="center" vertical="center"/>
    </xf>
    <xf numFmtId="4" fontId="19" fillId="0" borderId="1" xfId="0" applyNumberFormat="1" applyFont="1" applyFill="1" applyBorder="1" applyAlignment="1" applyProtection="1">
      <alignment horizontal="center" vertical="center"/>
    </xf>
    <xf numFmtId="164" fontId="19" fillId="0" borderId="5" xfId="0" applyNumberFormat="1" applyFont="1" applyFill="1" applyBorder="1" applyAlignment="1" applyProtection="1">
      <alignment horizontal="center" vertical="center" wrapText="1"/>
    </xf>
    <xf numFmtId="164" fontId="19" fillId="0" borderId="49" xfId="0" applyNumberFormat="1" applyFont="1" applyFill="1" applyBorder="1" applyAlignment="1" applyProtection="1">
      <alignment horizontal="center" vertical="center" wrapText="1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0" fontId="18" fillId="3" borderId="50" xfId="0" applyFont="1" applyFill="1" applyBorder="1" applyAlignment="1" applyProtection="1">
      <alignment horizontal="left" vertical="center" wrapText="1"/>
      <protection locked="0"/>
    </xf>
    <xf numFmtId="0" fontId="19" fillId="0" borderId="12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3" borderId="12" xfId="0" applyFont="1" applyFill="1" applyBorder="1" applyAlignment="1" applyProtection="1">
      <alignment horizontal="center" vertical="center"/>
      <protection locked="0"/>
    </xf>
    <xf numFmtId="0" fontId="19" fillId="0" borderId="12" xfId="0" applyFont="1" applyBorder="1" applyAlignment="1" applyProtection="1">
      <alignment horizontal="center" vertical="center" wrapText="1"/>
    </xf>
    <xf numFmtId="0" fontId="19" fillId="0" borderId="12" xfId="0" applyFont="1" applyFill="1" applyBorder="1" applyAlignment="1" applyProtection="1">
      <alignment horizontal="center" vertical="center"/>
    </xf>
    <xf numFmtId="4" fontId="19" fillId="0" borderId="12" xfId="0" applyNumberFormat="1" applyFont="1" applyFill="1" applyBorder="1" applyAlignment="1" applyProtection="1">
      <alignment horizontal="center" vertical="center"/>
    </xf>
    <xf numFmtId="4" fontId="13" fillId="0" borderId="31" xfId="0" applyNumberFormat="1" applyFont="1" applyBorder="1" applyAlignment="1" applyProtection="1">
      <alignment horizontal="center" vertical="center" wrapText="1"/>
      <protection locked="0"/>
    </xf>
    <xf numFmtId="4" fontId="13" fillId="0" borderId="48" xfId="0" applyNumberFormat="1" applyFont="1" applyBorder="1" applyAlignment="1" applyProtection="1">
      <alignment horizontal="center" vertical="center" wrapText="1"/>
      <protection locked="0"/>
    </xf>
    <xf numFmtId="4" fontId="13" fillId="0" borderId="36" xfId="0" applyNumberFormat="1" applyFont="1" applyBorder="1" applyAlignment="1" applyProtection="1">
      <alignment horizontal="center" vertical="center" wrapText="1"/>
      <protection locked="0"/>
    </xf>
    <xf numFmtId="0" fontId="11" fillId="3" borderId="42" xfId="0" applyFont="1" applyFill="1" applyBorder="1" applyAlignment="1" applyProtection="1">
      <alignment horizontal="center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2" fillId="0" borderId="42" xfId="0" applyFont="1" applyFill="1" applyBorder="1" applyAlignment="1" applyProtection="1">
      <alignment horizontal="center" vertic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6" xfId="1" applyFont="1" applyFill="1" applyBorder="1" applyAlignment="1" applyProtection="1">
      <alignment horizontal="center" vertical="center" wrapText="1"/>
      <protection locked="0"/>
    </xf>
    <xf numFmtId="0" fontId="11" fillId="0" borderId="43" xfId="1" applyFont="1" applyFill="1" applyBorder="1" applyAlignment="1" applyProtection="1">
      <alignment horizontal="center" vertical="center" wrapText="1"/>
      <protection locked="0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1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3" fillId="0" borderId="23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3" fillId="0" borderId="26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27" xfId="0" applyFont="1" applyFill="1" applyBorder="1" applyAlignment="1" applyProtection="1">
      <alignment horizontal="center"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13" fillId="0" borderId="7" xfId="0" applyFont="1" applyFill="1" applyBorder="1" applyAlignment="1" applyProtection="1">
      <alignment horizontal="center" vertical="center"/>
      <protection locked="0"/>
    </xf>
    <xf numFmtId="0" fontId="13" fillId="0" borderId="8" xfId="0" applyFont="1" applyFill="1" applyBorder="1" applyAlignment="1" applyProtection="1">
      <alignment horizontal="center" vertical="center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4" xfId="1" applyFont="1" applyFill="1" applyBorder="1" applyAlignment="1" applyProtection="1">
      <alignment horizontal="left" vertical="center" wrapText="1"/>
      <protection locked="0"/>
    </xf>
    <xf numFmtId="0" fontId="14" fillId="0" borderId="32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29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3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2" fillId="0" borderId="28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7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</cellXfs>
  <cellStyles count="8">
    <cellStyle name="Обычный" xfId="0" builtinId="0"/>
    <cellStyle name="Обычный 12 6" xfId="2"/>
    <cellStyle name="Обычный 2" xfId="1"/>
    <cellStyle name="Обычный 2 2" xfId="3"/>
    <cellStyle name="Обычный 2 3" xfId="7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230146</xdr:colOff>
      <xdr:row>0</xdr:row>
      <xdr:rowOff>0</xdr:rowOff>
    </xdr:from>
    <xdr:to>
      <xdr:col>10</xdr:col>
      <xdr:colOff>117205</xdr:colOff>
      <xdr:row>82</xdr:row>
      <xdr:rowOff>160931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21098555" y="0"/>
          <a:ext cx="389286" cy="467641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R83"/>
  <sheetViews>
    <sheetView tabSelected="1" topLeftCell="A14" zoomScale="55" zoomScaleNormal="55" workbookViewId="0">
      <selection activeCell="P20" sqref="P20"/>
    </sheetView>
  </sheetViews>
  <sheetFormatPr defaultColWidth="7.5703125" defaultRowHeight="26.25" x14ac:dyDescent="0.4"/>
  <cols>
    <col min="1" max="1" width="2" style="5" customWidth="1"/>
    <col min="2" max="2" width="27.7109375" style="5" customWidth="1"/>
    <col min="3" max="3" width="41.7109375" style="6" customWidth="1"/>
    <col min="4" max="4" width="67.28515625" style="7" customWidth="1"/>
    <col min="5" max="5" width="25.140625" style="5" customWidth="1"/>
    <col min="6" max="6" width="68.140625" style="5" customWidth="1"/>
    <col min="7" max="7" width="16" style="6" customWidth="1"/>
    <col min="8" max="8" width="30.85546875" style="6" customWidth="1"/>
    <col min="9" max="9" width="33.7109375" style="5" customWidth="1"/>
    <col min="10" max="10" width="7.5703125" style="5" customWidth="1"/>
    <col min="11" max="17" width="18" style="4" customWidth="1"/>
    <col min="18" max="16384" width="7.5703125" style="4"/>
  </cols>
  <sheetData>
    <row r="6" spans="2:9" ht="27" thickBot="1" x14ac:dyDescent="0.45"/>
    <row r="7" spans="2:9" x14ac:dyDescent="0.4">
      <c r="B7" s="79"/>
      <c r="C7" s="81" t="s">
        <v>31</v>
      </c>
    </row>
    <row r="8" spans="2:9" ht="27" thickBot="1" x14ac:dyDescent="0.45">
      <c r="B8" s="80"/>
      <c r="C8" s="82"/>
    </row>
    <row r="9" spans="2:9" ht="27" thickBot="1" x14ac:dyDescent="0.45"/>
    <row r="10" spans="2:9" x14ac:dyDescent="0.4">
      <c r="B10" s="114" t="s">
        <v>28</v>
      </c>
      <c r="C10" s="115"/>
      <c r="D10" s="115"/>
      <c r="E10" s="115"/>
      <c r="F10" s="115"/>
      <c r="G10" s="115"/>
      <c r="H10" s="115"/>
      <c r="I10" s="116"/>
    </row>
    <row r="11" spans="2:9" ht="27" thickBot="1" x14ac:dyDescent="0.45">
      <c r="B11" s="117"/>
      <c r="C11" s="118"/>
      <c r="D11" s="118"/>
      <c r="E11" s="118"/>
      <c r="F11" s="118"/>
      <c r="G11" s="118"/>
      <c r="H11" s="118"/>
      <c r="I11" s="119"/>
    </row>
    <row r="12" spans="2:9" x14ac:dyDescent="0.4">
      <c r="B12" s="120" t="s">
        <v>42</v>
      </c>
      <c r="C12" s="121"/>
      <c r="D12" s="121"/>
      <c r="E12" s="121"/>
      <c r="F12" s="121"/>
      <c r="G12" s="121"/>
      <c r="H12" s="121"/>
      <c r="I12" s="122"/>
    </row>
    <row r="13" spans="2:9" x14ac:dyDescent="0.4">
      <c r="B13" s="123"/>
      <c r="C13" s="124"/>
      <c r="D13" s="124"/>
      <c r="E13" s="124"/>
      <c r="F13" s="124"/>
      <c r="G13" s="124"/>
      <c r="H13" s="124"/>
      <c r="I13" s="125"/>
    </row>
    <row r="14" spans="2:9" x14ac:dyDescent="0.4">
      <c r="B14" s="123"/>
      <c r="C14" s="124"/>
      <c r="D14" s="124"/>
      <c r="E14" s="124"/>
      <c r="F14" s="124"/>
      <c r="G14" s="124"/>
      <c r="H14" s="124"/>
      <c r="I14" s="125"/>
    </row>
    <row r="15" spans="2:9" ht="91.5" customHeight="1" thickBot="1" x14ac:dyDescent="0.45">
      <c r="B15" s="126"/>
      <c r="C15" s="127"/>
      <c r="D15" s="127"/>
      <c r="E15" s="127"/>
      <c r="F15" s="127"/>
      <c r="G15" s="127"/>
      <c r="H15" s="127"/>
      <c r="I15" s="128"/>
    </row>
    <row r="16" spans="2:9" ht="22.5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5" ht="22.5" customHeight="1" x14ac:dyDescent="0.4">
      <c r="B17" s="132" t="s">
        <v>19</v>
      </c>
      <c r="C17" s="133"/>
      <c r="D17" s="134"/>
      <c r="E17" s="135"/>
      <c r="F17" s="136"/>
      <c r="G17" s="136"/>
      <c r="H17" s="136"/>
      <c r="I17" s="137"/>
    </row>
    <row r="18" spans="1:15" ht="22.5" customHeight="1" x14ac:dyDescent="0.4">
      <c r="B18" s="84" t="s">
        <v>20</v>
      </c>
      <c r="C18" s="85"/>
      <c r="D18" s="86"/>
      <c r="E18" s="138"/>
      <c r="F18" s="139"/>
      <c r="G18" s="139"/>
      <c r="H18" s="139"/>
      <c r="I18" s="140"/>
    </row>
    <row r="19" spans="1:15" ht="42" customHeight="1" thickBot="1" x14ac:dyDescent="0.45">
      <c r="B19" s="129" t="s">
        <v>21</v>
      </c>
      <c r="C19" s="130"/>
      <c r="D19" s="131"/>
      <c r="E19" s="141" t="s">
        <v>37</v>
      </c>
      <c r="F19" s="142"/>
      <c r="G19" s="142"/>
      <c r="H19" s="142"/>
      <c r="I19" s="143"/>
    </row>
    <row r="20" spans="1:15" s="2" customFormat="1" ht="27" thickBot="1" x14ac:dyDescent="0.45">
      <c r="A20" s="9"/>
      <c r="B20" s="94"/>
      <c r="C20" s="94"/>
      <c r="D20" s="94"/>
      <c r="E20" s="94"/>
      <c r="F20" s="94"/>
      <c r="G20" s="94"/>
      <c r="H20" s="94"/>
      <c r="I20" s="94"/>
      <c r="J20" s="9"/>
    </row>
    <row r="21" spans="1:15" s="2" customFormat="1" ht="51.75" customHeight="1" x14ac:dyDescent="0.4">
      <c r="A21" s="9"/>
      <c r="B21" s="144" t="s">
        <v>0</v>
      </c>
      <c r="C21" s="145"/>
      <c r="D21" s="146"/>
      <c r="E21" s="147" t="s">
        <v>27</v>
      </c>
      <c r="F21" s="148"/>
      <c r="G21" s="148"/>
      <c r="H21" s="149"/>
      <c r="I21" s="10" t="s">
        <v>13</v>
      </c>
      <c r="J21" s="9"/>
    </row>
    <row r="22" spans="1:15" s="2" customFormat="1" ht="74.25" customHeight="1" x14ac:dyDescent="0.4">
      <c r="A22" s="9"/>
      <c r="B22" s="84" t="s">
        <v>16</v>
      </c>
      <c r="C22" s="85"/>
      <c r="D22" s="86"/>
      <c r="E22" s="111" t="s">
        <v>27</v>
      </c>
      <c r="F22" s="112"/>
      <c r="G22" s="112"/>
      <c r="H22" s="113"/>
      <c r="I22" s="11"/>
      <c r="J22" s="9"/>
    </row>
    <row r="23" spans="1:15" s="2" customFormat="1" ht="47.25" customHeight="1" x14ac:dyDescent="0.4">
      <c r="A23" s="9"/>
      <c r="B23" s="84" t="s">
        <v>1</v>
      </c>
      <c r="C23" s="85"/>
      <c r="D23" s="86"/>
      <c r="E23" s="99" t="s">
        <v>27</v>
      </c>
      <c r="F23" s="100"/>
      <c r="G23" s="100"/>
      <c r="H23" s="101"/>
      <c r="I23" s="12" t="s">
        <v>14</v>
      </c>
      <c r="J23" s="9"/>
    </row>
    <row r="24" spans="1:15" s="2" customFormat="1" ht="36" customHeight="1" x14ac:dyDescent="0.4">
      <c r="A24" s="9"/>
      <c r="B24" s="84" t="s">
        <v>2</v>
      </c>
      <c r="C24" s="85"/>
      <c r="D24" s="86"/>
      <c r="E24" s="99" t="s">
        <v>27</v>
      </c>
      <c r="F24" s="100"/>
      <c r="G24" s="100"/>
      <c r="H24" s="101"/>
      <c r="I24" s="109"/>
      <c r="J24" s="9"/>
    </row>
    <row r="25" spans="1:15" s="2" customFormat="1" ht="42.75" customHeight="1" thickBot="1" x14ac:dyDescent="0.45">
      <c r="A25" s="9"/>
      <c r="B25" s="87" t="s">
        <v>15</v>
      </c>
      <c r="C25" s="88"/>
      <c r="D25" s="89"/>
      <c r="E25" s="102" t="s">
        <v>27</v>
      </c>
      <c r="F25" s="103"/>
      <c r="G25" s="103"/>
      <c r="H25" s="104"/>
      <c r="I25" s="110"/>
      <c r="J25" s="9"/>
    </row>
    <row r="26" spans="1:15" s="2" customFormat="1" ht="42.75" customHeight="1" thickBot="1" x14ac:dyDescent="0.45">
      <c r="A26" s="9"/>
      <c r="B26" s="90" t="s">
        <v>18</v>
      </c>
      <c r="C26" s="91"/>
      <c r="D26" s="92"/>
      <c r="E26" s="96"/>
      <c r="F26" s="97"/>
      <c r="G26" s="97"/>
      <c r="H26" s="97"/>
      <c r="I26" s="98"/>
      <c r="J26" s="9"/>
    </row>
    <row r="27" spans="1:15" s="2" customFormat="1" ht="27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5" s="2" customFormat="1" ht="63.75" customHeight="1" thickBot="1" x14ac:dyDescent="0.45">
      <c r="A28" s="9"/>
      <c r="B28" s="16" t="s">
        <v>3</v>
      </c>
      <c r="C28" s="17" t="s">
        <v>29</v>
      </c>
      <c r="D28" s="17" t="s">
        <v>4</v>
      </c>
      <c r="E28" s="17" t="s">
        <v>34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5" s="2" customFormat="1" ht="41.25" customHeight="1" thickBot="1" x14ac:dyDescent="0.45">
      <c r="A29" s="9"/>
      <c r="B29" s="105" t="s">
        <v>22</v>
      </c>
      <c r="C29" s="106"/>
      <c r="D29" s="106"/>
      <c r="E29" s="106"/>
      <c r="F29" s="106"/>
      <c r="G29" s="106"/>
      <c r="H29" s="106"/>
      <c r="I29" s="107"/>
      <c r="J29" s="9"/>
    </row>
    <row r="30" spans="1:15" s="1" customFormat="1" ht="60" customHeight="1" x14ac:dyDescent="0.4">
      <c r="A30" s="9"/>
      <c r="B30" s="19"/>
      <c r="C30" s="53">
        <v>4100011466</v>
      </c>
      <c r="D30" s="54" t="s">
        <v>38</v>
      </c>
      <c r="E30" s="55"/>
      <c r="F30" s="56"/>
      <c r="G30" s="57" t="s">
        <v>36</v>
      </c>
      <c r="H30" s="58">
        <v>1106.5999999999999</v>
      </c>
      <c r="I30" s="59">
        <f>E30*H30</f>
        <v>0</v>
      </c>
      <c r="J30" s="9"/>
    </row>
    <row r="31" spans="1:15" s="1" customFormat="1" ht="71.25" customHeight="1" x14ac:dyDescent="0.4">
      <c r="A31" s="9"/>
      <c r="B31" s="47"/>
      <c r="C31" s="60">
        <v>4100024926</v>
      </c>
      <c r="D31" s="61" t="s">
        <v>39</v>
      </c>
      <c r="E31" s="62"/>
      <c r="F31" s="63"/>
      <c r="G31" s="64" t="s">
        <v>36</v>
      </c>
      <c r="H31" s="65">
        <v>925.52</v>
      </c>
      <c r="I31" s="66">
        <f t="shared" ref="I31:I54" si="0">E31*H31</f>
        <v>0</v>
      </c>
      <c r="J31" s="9"/>
      <c r="O31" s="1" t="s">
        <v>73</v>
      </c>
    </row>
    <row r="32" spans="1:15" s="1" customFormat="1" ht="71.25" customHeight="1" x14ac:dyDescent="0.4">
      <c r="A32" s="9"/>
      <c r="B32" s="47"/>
      <c r="C32" s="60">
        <v>4100025403</v>
      </c>
      <c r="D32" s="61" t="s">
        <v>65</v>
      </c>
      <c r="E32" s="62"/>
      <c r="F32" s="63" t="s">
        <v>75</v>
      </c>
      <c r="G32" s="64" t="s">
        <v>62</v>
      </c>
      <c r="H32" s="65">
        <v>5231.2</v>
      </c>
      <c r="I32" s="66">
        <f t="shared" si="0"/>
        <v>0</v>
      </c>
      <c r="J32" s="9"/>
    </row>
    <row r="33" spans="1:18" s="1" customFormat="1" ht="87.75" customHeight="1" x14ac:dyDescent="0.4">
      <c r="A33" s="9"/>
      <c r="B33" s="47"/>
      <c r="C33" s="60">
        <v>4100027577</v>
      </c>
      <c r="D33" s="61" t="s">
        <v>63</v>
      </c>
      <c r="E33" s="62"/>
      <c r="F33" s="63" t="s">
        <v>43</v>
      </c>
      <c r="G33" s="64" t="s">
        <v>62</v>
      </c>
      <c r="H33" s="65">
        <v>5281.5</v>
      </c>
      <c r="I33" s="66">
        <f t="shared" si="0"/>
        <v>0</v>
      </c>
      <c r="J33" s="9"/>
      <c r="R33" s="1" t="s">
        <v>74</v>
      </c>
    </row>
    <row r="34" spans="1:18" s="1" customFormat="1" ht="87.75" customHeight="1" x14ac:dyDescent="0.4">
      <c r="A34" s="9"/>
      <c r="B34" s="47"/>
      <c r="C34" s="60">
        <v>4100006689</v>
      </c>
      <c r="D34" s="61" t="s">
        <v>70</v>
      </c>
      <c r="E34" s="62"/>
      <c r="F34" s="63" t="s">
        <v>44</v>
      </c>
      <c r="G34" s="64" t="s">
        <v>62</v>
      </c>
      <c r="H34" s="65">
        <v>5080.3</v>
      </c>
      <c r="I34" s="66">
        <f t="shared" si="0"/>
        <v>0</v>
      </c>
      <c r="J34" s="9"/>
    </row>
    <row r="35" spans="1:18" s="1" customFormat="1" ht="87.75" customHeight="1" x14ac:dyDescent="0.4">
      <c r="A35" s="9"/>
      <c r="B35" s="47"/>
      <c r="C35" s="60">
        <v>4100009813</v>
      </c>
      <c r="D35" s="61" t="s">
        <v>69</v>
      </c>
      <c r="E35" s="62"/>
      <c r="F35" s="63" t="s">
        <v>45</v>
      </c>
      <c r="G35" s="64" t="s">
        <v>62</v>
      </c>
      <c r="H35" s="65">
        <v>4758.38</v>
      </c>
      <c r="I35" s="66">
        <f t="shared" si="0"/>
        <v>0</v>
      </c>
      <c r="J35" s="9"/>
    </row>
    <row r="36" spans="1:18" s="1" customFormat="1" ht="87.75" customHeight="1" x14ac:dyDescent="0.4">
      <c r="A36" s="9"/>
      <c r="B36" s="47"/>
      <c r="C36" s="60">
        <v>4100008563</v>
      </c>
      <c r="D36" s="61" t="s">
        <v>68</v>
      </c>
      <c r="E36" s="62"/>
      <c r="F36" s="63" t="s">
        <v>46</v>
      </c>
      <c r="G36" s="64" t="s">
        <v>62</v>
      </c>
      <c r="H36" s="65">
        <v>4527</v>
      </c>
      <c r="I36" s="66">
        <f t="shared" si="0"/>
        <v>0</v>
      </c>
      <c r="J36" s="9"/>
    </row>
    <row r="37" spans="1:18" s="1" customFormat="1" ht="87.75" customHeight="1" x14ac:dyDescent="0.4">
      <c r="A37" s="9"/>
      <c r="B37" s="47"/>
      <c r="C37" s="60">
        <v>4100025401</v>
      </c>
      <c r="D37" s="61" t="s">
        <v>71</v>
      </c>
      <c r="E37" s="62"/>
      <c r="F37" s="63" t="s">
        <v>47</v>
      </c>
      <c r="G37" s="64" t="s">
        <v>62</v>
      </c>
      <c r="H37" s="65">
        <v>5281.5</v>
      </c>
      <c r="I37" s="66">
        <f t="shared" si="0"/>
        <v>0</v>
      </c>
      <c r="J37" s="9"/>
    </row>
    <row r="38" spans="1:18" s="1" customFormat="1" ht="87.75" customHeight="1" x14ac:dyDescent="0.4">
      <c r="A38" s="9"/>
      <c r="B38" s="47"/>
      <c r="C38" s="60">
        <v>4100025402</v>
      </c>
      <c r="D38" s="61" t="s">
        <v>64</v>
      </c>
      <c r="E38" s="62"/>
      <c r="F38" s="63" t="s">
        <v>48</v>
      </c>
      <c r="G38" s="64" t="s">
        <v>62</v>
      </c>
      <c r="H38" s="65">
        <v>5231.2</v>
      </c>
      <c r="I38" s="66">
        <f t="shared" si="0"/>
        <v>0</v>
      </c>
      <c r="J38" s="9"/>
    </row>
    <row r="39" spans="1:18" s="1" customFormat="1" ht="87.75" customHeight="1" x14ac:dyDescent="0.4">
      <c r="A39" s="9"/>
      <c r="B39" s="47"/>
      <c r="C39" s="60">
        <v>4100006691</v>
      </c>
      <c r="D39" s="61" t="s">
        <v>67</v>
      </c>
      <c r="E39" s="62"/>
      <c r="F39" s="63" t="s">
        <v>49</v>
      </c>
      <c r="G39" s="64" t="s">
        <v>62</v>
      </c>
      <c r="H39" s="65">
        <v>5281.5</v>
      </c>
      <c r="I39" s="66">
        <f t="shared" si="0"/>
        <v>0</v>
      </c>
      <c r="J39" s="9"/>
    </row>
    <row r="40" spans="1:18" s="1" customFormat="1" ht="87.75" customHeight="1" x14ac:dyDescent="0.4">
      <c r="A40" s="9"/>
      <c r="B40" s="47"/>
      <c r="C40" s="60">
        <v>4100008565</v>
      </c>
      <c r="D40" s="61" t="s">
        <v>66</v>
      </c>
      <c r="E40" s="62"/>
      <c r="F40" s="63" t="s">
        <v>50</v>
      </c>
      <c r="G40" s="64" t="s">
        <v>62</v>
      </c>
      <c r="H40" s="65">
        <v>4768.4399999999996</v>
      </c>
      <c r="I40" s="66">
        <f t="shared" si="0"/>
        <v>0</v>
      </c>
      <c r="J40" s="9"/>
    </row>
    <row r="41" spans="1:18" s="1" customFormat="1" ht="87.75" customHeight="1" x14ac:dyDescent="0.4">
      <c r="A41" s="9"/>
      <c r="B41" s="47"/>
      <c r="C41" s="60">
        <v>4100025406</v>
      </c>
      <c r="D41" s="61" t="s">
        <v>61</v>
      </c>
      <c r="E41" s="62"/>
      <c r="F41" s="63" t="s">
        <v>51</v>
      </c>
      <c r="G41" s="64" t="s">
        <v>62</v>
      </c>
      <c r="H41" s="65">
        <v>7192.9</v>
      </c>
      <c r="I41" s="66">
        <f t="shared" si="0"/>
        <v>0</v>
      </c>
      <c r="J41" s="9"/>
    </row>
    <row r="42" spans="1:18" s="1" customFormat="1" ht="87.75" customHeight="1" x14ac:dyDescent="0.4">
      <c r="A42" s="9"/>
      <c r="B42" s="47"/>
      <c r="C42" s="60">
        <v>4100001915</v>
      </c>
      <c r="D42" s="61" t="s">
        <v>52</v>
      </c>
      <c r="E42" s="62"/>
      <c r="F42" s="63"/>
      <c r="G42" s="64" t="s">
        <v>72</v>
      </c>
      <c r="H42" s="65">
        <v>653.9</v>
      </c>
      <c r="I42" s="66">
        <f t="shared" si="0"/>
        <v>0</v>
      </c>
      <c r="J42" s="9"/>
    </row>
    <row r="43" spans="1:18" s="1" customFormat="1" ht="87.75" customHeight="1" x14ac:dyDescent="0.4">
      <c r="A43" s="9"/>
      <c r="B43" s="47"/>
      <c r="C43" s="60">
        <v>4100001913</v>
      </c>
      <c r="D43" s="61" t="s">
        <v>53</v>
      </c>
      <c r="E43" s="62"/>
      <c r="F43" s="63"/>
      <c r="G43" s="64" t="s">
        <v>72</v>
      </c>
      <c r="H43" s="65">
        <v>221.32</v>
      </c>
      <c r="I43" s="66">
        <f t="shared" si="0"/>
        <v>0</v>
      </c>
      <c r="J43" s="9"/>
    </row>
    <row r="44" spans="1:18" s="1" customFormat="1" ht="71.25" customHeight="1" x14ac:dyDescent="0.4">
      <c r="A44" s="9"/>
      <c r="B44" s="47"/>
      <c r="C44" s="60">
        <v>4100006709</v>
      </c>
      <c r="D44" s="61" t="s">
        <v>54</v>
      </c>
      <c r="E44" s="62"/>
      <c r="F44" s="63"/>
      <c r="G44" s="64" t="s">
        <v>36</v>
      </c>
      <c r="H44" s="65">
        <v>1961.7</v>
      </c>
      <c r="I44" s="66">
        <f t="shared" si="0"/>
        <v>0</v>
      </c>
      <c r="J44" s="9"/>
    </row>
    <row r="45" spans="1:18" s="1" customFormat="1" ht="71.25" customHeight="1" x14ac:dyDescent="0.4">
      <c r="A45" s="9"/>
      <c r="B45" s="47"/>
      <c r="C45" s="60">
        <v>4100024896</v>
      </c>
      <c r="D45" s="61" t="s">
        <v>55</v>
      </c>
      <c r="E45" s="62"/>
      <c r="F45" s="63"/>
      <c r="G45" s="64" t="s">
        <v>36</v>
      </c>
      <c r="H45" s="65">
        <v>1549.24</v>
      </c>
      <c r="I45" s="66">
        <f t="shared" si="0"/>
        <v>0</v>
      </c>
      <c r="J45" s="9"/>
    </row>
    <row r="46" spans="1:18" s="1" customFormat="1" ht="71.25" customHeight="1" x14ac:dyDescent="0.4">
      <c r="A46" s="9"/>
      <c r="B46" s="47"/>
      <c r="C46" s="60">
        <v>4100011469</v>
      </c>
      <c r="D46" s="61" t="s">
        <v>56</v>
      </c>
      <c r="E46" s="62"/>
      <c r="F46" s="63"/>
      <c r="G46" s="64" t="s">
        <v>36</v>
      </c>
      <c r="H46" s="65">
        <v>1368.16</v>
      </c>
      <c r="I46" s="66">
        <f t="shared" si="0"/>
        <v>0</v>
      </c>
      <c r="J46" s="9"/>
    </row>
    <row r="47" spans="1:18" s="1" customFormat="1" ht="71.25" customHeight="1" x14ac:dyDescent="0.4">
      <c r="A47" s="9"/>
      <c r="B47" s="47"/>
      <c r="C47" s="60">
        <v>4100024929</v>
      </c>
      <c r="D47" s="61" t="s">
        <v>57</v>
      </c>
      <c r="E47" s="62"/>
      <c r="F47" s="63"/>
      <c r="G47" s="64" t="s">
        <v>36</v>
      </c>
      <c r="H47" s="65">
        <v>1177.02</v>
      </c>
      <c r="I47" s="66">
        <f t="shared" si="0"/>
        <v>0</v>
      </c>
      <c r="J47" s="9"/>
    </row>
    <row r="48" spans="1:18" s="1" customFormat="1" ht="71.25" customHeight="1" x14ac:dyDescent="0.4">
      <c r="A48" s="9"/>
      <c r="B48" s="47"/>
      <c r="C48" s="60">
        <v>4100011465</v>
      </c>
      <c r="D48" s="61" t="s">
        <v>76</v>
      </c>
      <c r="E48" s="62"/>
      <c r="F48" s="63"/>
      <c r="G48" s="64" t="s">
        <v>36</v>
      </c>
      <c r="H48" s="65">
        <v>1106.5999999999999</v>
      </c>
      <c r="I48" s="66">
        <f t="shared" si="0"/>
        <v>0</v>
      </c>
      <c r="J48" s="9"/>
    </row>
    <row r="49" spans="1:10" s="1" customFormat="1" ht="71.25" customHeight="1" x14ac:dyDescent="0.4">
      <c r="A49" s="9"/>
      <c r="B49" s="47"/>
      <c r="C49" s="60">
        <v>4100024925</v>
      </c>
      <c r="D49" s="61" t="s">
        <v>77</v>
      </c>
      <c r="E49" s="62"/>
      <c r="F49" s="63"/>
      <c r="G49" s="64" t="s">
        <v>36</v>
      </c>
      <c r="H49" s="65">
        <v>925.52</v>
      </c>
      <c r="I49" s="66">
        <f t="shared" si="0"/>
        <v>0</v>
      </c>
      <c r="J49" s="9"/>
    </row>
    <row r="50" spans="1:10" s="1" customFormat="1" ht="71.25" customHeight="1" x14ac:dyDescent="0.4">
      <c r="A50" s="9"/>
      <c r="B50" s="47"/>
      <c r="C50" s="60">
        <v>4100001011</v>
      </c>
      <c r="D50" s="61" t="s">
        <v>60</v>
      </c>
      <c r="E50" s="62"/>
      <c r="F50" s="63"/>
      <c r="G50" s="64" t="s">
        <v>36</v>
      </c>
      <c r="H50" s="65">
        <v>24.95</v>
      </c>
      <c r="I50" s="66">
        <f t="shared" si="0"/>
        <v>0</v>
      </c>
      <c r="J50" s="9"/>
    </row>
    <row r="51" spans="1:10" s="1" customFormat="1" ht="71.25" customHeight="1" x14ac:dyDescent="0.4">
      <c r="A51" s="9"/>
      <c r="B51" s="47"/>
      <c r="C51" s="60">
        <v>4100008427</v>
      </c>
      <c r="D51" s="61" t="s">
        <v>58</v>
      </c>
      <c r="E51" s="62"/>
      <c r="F51" s="63"/>
      <c r="G51" s="64" t="s">
        <v>36</v>
      </c>
      <c r="H51" s="65">
        <v>3007.94</v>
      </c>
      <c r="I51" s="66">
        <f t="shared" si="0"/>
        <v>0</v>
      </c>
      <c r="J51" s="9"/>
    </row>
    <row r="52" spans="1:10" s="1" customFormat="1" ht="71.25" customHeight="1" x14ac:dyDescent="0.4">
      <c r="A52" s="9"/>
      <c r="B52" s="47"/>
      <c r="C52" s="60">
        <v>4100024892</v>
      </c>
      <c r="D52" s="61" t="s">
        <v>59</v>
      </c>
      <c r="E52" s="62"/>
      <c r="F52" s="63"/>
      <c r="G52" s="64" t="s">
        <v>36</v>
      </c>
      <c r="H52" s="65">
        <v>2515</v>
      </c>
      <c r="I52" s="66">
        <f t="shared" si="0"/>
        <v>0</v>
      </c>
      <c r="J52" s="9"/>
    </row>
    <row r="53" spans="1:10" s="1" customFormat="1" ht="71.25" customHeight="1" x14ac:dyDescent="0.4">
      <c r="A53" s="9"/>
      <c r="B53" s="47"/>
      <c r="C53" s="60">
        <v>4100008425</v>
      </c>
      <c r="D53" s="61" t="s">
        <v>40</v>
      </c>
      <c r="E53" s="62"/>
      <c r="F53" s="63"/>
      <c r="G53" s="64" t="s">
        <v>36</v>
      </c>
      <c r="H53" s="65">
        <v>2112.6</v>
      </c>
      <c r="I53" s="66">
        <f t="shared" si="0"/>
        <v>0</v>
      </c>
      <c r="J53" s="9"/>
    </row>
    <row r="54" spans="1:10" s="1" customFormat="1" ht="71.25" customHeight="1" thickBot="1" x14ac:dyDescent="0.45">
      <c r="A54" s="9"/>
      <c r="B54" s="69"/>
      <c r="C54" s="70">
        <v>4100024894</v>
      </c>
      <c r="D54" s="71" t="s">
        <v>41</v>
      </c>
      <c r="E54" s="72"/>
      <c r="F54" s="73"/>
      <c r="G54" s="74" t="s">
        <v>36</v>
      </c>
      <c r="H54" s="75">
        <v>1690.08</v>
      </c>
      <c r="I54" s="67">
        <f t="shared" si="0"/>
        <v>0</v>
      </c>
      <c r="J54" s="9"/>
    </row>
    <row r="55" spans="1:10" s="1" customFormat="1" ht="37.5" customHeight="1" thickBot="1" x14ac:dyDescent="0.45">
      <c r="A55" s="9"/>
      <c r="B55" s="93" t="s">
        <v>30</v>
      </c>
      <c r="C55" s="94"/>
      <c r="D55" s="94"/>
      <c r="E55" s="94"/>
      <c r="F55" s="94"/>
      <c r="G55" s="94"/>
      <c r="H55" s="95"/>
      <c r="I55" s="68">
        <f>SUM(I30:I31)</f>
        <v>0</v>
      </c>
      <c r="J55" s="9"/>
    </row>
    <row r="56" spans="1:10" s="1" customFormat="1" ht="51.75" customHeight="1" thickBot="1" x14ac:dyDescent="0.45">
      <c r="A56" s="9"/>
      <c r="B56" s="105" t="s">
        <v>35</v>
      </c>
      <c r="C56" s="106"/>
      <c r="D56" s="106"/>
      <c r="E56" s="106"/>
      <c r="F56" s="106"/>
      <c r="G56" s="106"/>
      <c r="H56" s="106"/>
      <c r="I56" s="108"/>
      <c r="J56" s="9"/>
    </row>
    <row r="57" spans="1:10" s="1" customFormat="1" ht="20.100000000000001" customHeight="1" x14ac:dyDescent="0.4">
      <c r="A57" s="9"/>
      <c r="B57" s="19"/>
      <c r="C57" s="21"/>
      <c r="D57" s="22"/>
      <c r="E57" s="23"/>
      <c r="F57" s="24"/>
      <c r="G57" s="23"/>
      <c r="H57" s="76"/>
      <c r="I57" s="25"/>
      <c r="J57" s="9"/>
    </row>
    <row r="58" spans="1:10" s="1" customFormat="1" ht="20.100000000000001" customHeight="1" x14ac:dyDescent="0.4">
      <c r="A58" s="9"/>
      <c r="B58" s="20"/>
      <c r="C58" s="26"/>
      <c r="D58" s="27"/>
      <c r="E58" s="28"/>
      <c r="F58" s="29"/>
      <c r="G58" s="28"/>
      <c r="H58" s="77"/>
      <c r="I58" s="30"/>
      <c r="J58" s="9"/>
    </row>
    <row r="59" spans="1:10" s="1" customFormat="1" ht="20.100000000000001" customHeight="1" x14ac:dyDescent="0.4">
      <c r="A59" s="9"/>
      <c r="B59" s="47"/>
      <c r="C59" s="43"/>
      <c r="D59" s="44"/>
      <c r="E59" s="45"/>
      <c r="F59" s="46"/>
      <c r="G59" s="45"/>
      <c r="H59" s="77"/>
      <c r="I59" s="30"/>
      <c r="J59" s="9"/>
    </row>
    <row r="60" spans="1:10" s="1" customFormat="1" ht="20.100000000000001" customHeight="1" thickBot="1" x14ac:dyDescent="0.45">
      <c r="A60" s="9"/>
      <c r="B60" s="48"/>
      <c r="C60" s="49"/>
      <c r="D60" s="50"/>
      <c r="E60" s="51"/>
      <c r="F60" s="52"/>
      <c r="G60" s="51"/>
      <c r="H60" s="78"/>
      <c r="I60" s="31"/>
      <c r="J60" s="9"/>
    </row>
    <row r="61" spans="1:10" s="3" customFormat="1" ht="27" thickBot="1" x14ac:dyDescent="0.45">
      <c r="A61" s="7"/>
      <c r="B61" s="93" t="s">
        <v>30</v>
      </c>
      <c r="C61" s="94"/>
      <c r="D61" s="94"/>
      <c r="E61" s="94"/>
      <c r="F61" s="94"/>
      <c r="G61" s="94"/>
      <c r="H61" s="95"/>
      <c r="I61" s="32"/>
      <c r="J61" s="7"/>
    </row>
    <row r="62" spans="1:10" s="3" customFormat="1" x14ac:dyDescent="0.4">
      <c r="A62" s="7"/>
      <c r="B62" s="33"/>
      <c r="C62" s="33"/>
      <c r="D62" s="33"/>
      <c r="E62" s="33"/>
      <c r="F62" s="33"/>
      <c r="G62" s="33"/>
      <c r="H62" s="34"/>
      <c r="I62" s="35"/>
      <c r="J62" s="7"/>
    </row>
    <row r="63" spans="1:10" s="3" customFormat="1" x14ac:dyDescent="0.4">
      <c r="A63" s="7"/>
      <c r="B63" s="33"/>
      <c r="C63" s="33"/>
      <c r="D63" s="33"/>
      <c r="E63" s="33"/>
      <c r="F63" s="33"/>
      <c r="G63" s="33"/>
      <c r="H63" s="34"/>
      <c r="I63" s="35"/>
      <c r="J63" s="7"/>
    </row>
    <row r="64" spans="1:10" s="3" customFormat="1" x14ac:dyDescent="0.4">
      <c r="A64" s="7"/>
      <c r="B64" s="33"/>
      <c r="C64" s="33"/>
      <c r="D64" s="33"/>
      <c r="E64" s="33"/>
      <c r="F64" s="33"/>
      <c r="G64" s="33"/>
      <c r="H64" s="34"/>
      <c r="I64" s="35"/>
      <c r="J64" s="7"/>
    </row>
    <row r="65" spans="1:10" s="3" customFormat="1" x14ac:dyDescent="0.4">
      <c r="A65" s="7"/>
      <c r="B65" s="7" t="s">
        <v>12</v>
      </c>
      <c r="C65" s="36"/>
      <c r="D65" s="7"/>
      <c r="E65" s="7"/>
      <c r="F65" s="7"/>
      <c r="G65" s="36"/>
      <c r="H65" s="36"/>
      <c r="I65" s="7"/>
      <c r="J65" s="7"/>
    </row>
    <row r="66" spans="1:10" s="3" customFormat="1" ht="11.25" customHeight="1" x14ac:dyDescent="0.4">
      <c r="A66" s="7"/>
      <c r="B66" s="7"/>
      <c r="C66" s="36"/>
      <c r="D66" s="7"/>
      <c r="E66" s="7"/>
      <c r="F66" s="7"/>
      <c r="G66" s="36"/>
      <c r="H66" s="36"/>
      <c r="I66" s="7"/>
      <c r="J66" s="7"/>
    </row>
    <row r="67" spans="1:10" ht="22.5" customHeight="1" x14ac:dyDescent="0.4">
      <c r="B67" s="37"/>
      <c r="C67" s="38"/>
      <c r="D67" s="39"/>
      <c r="I67" s="37"/>
    </row>
    <row r="68" spans="1:10" x14ac:dyDescent="0.4">
      <c r="B68" s="83" t="s">
        <v>8</v>
      </c>
      <c r="C68" s="83"/>
      <c r="D68" s="83"/>
      <c r="I68" s="40" t="s">
        <v>10</v>
      </c>
    </row>
    <row r="69" spans="1:10" x14ac:dyDescent="0.4">
      <c r="H69" s="6" t="s">
        <v>9</v>
      </c>
    </row>
    <row r="70" spans="1:10" x14ac:dyDescent="0.4">
      <c r="B70" s="5" t="s">
        <v>11</v>
      </c>
    </row>
    <row r="71" spans="1:10" ht="9.75" customHeight="1" x14ac:dyDescent="0.4"/>
    <row r="72" spans="1:10" x14ac:dyDescent="0.4">
      <c r="B72" s="37"/>
      <c r="C72" s="38"/>
      <c r="D72" s="39"/>
      <c r="I72" s="37"/>
    </row>
    <row r="73" spans="1:10" x14ac:dyDescent="0.4">
      <c r="B73" s="83" t="s">
        <v>8</v>
      </c>
      <c r="C73" s="83"/>
      <c r="D73" s="83"/>
      <c r="I73" s="40" t="s">
        <v>10</v>
      </c>
    </row>
    <row r="77" spans="1:10" x14ac:dyDescent="0.4">
      <c r="B77" s="5" t="s">
        <v>23</v>
      </c>
      <c r="I77" s="41" t="s">
        <v>24</v>
      </c>
    </row>
    <row r="78" spans="1:10" x14ac:dyDescent="0.4">
      <c r="I78" s="41"/>
    </row>
    <row r="79" spans="1:10" x14ac:dyDescent="0.4">
      <c r="B79" s="5" t="s">
        <v>25</v>
      </c>
      <c r="I79" s="41" t="s">
        <v>26</v>
      </c>
    </row>
    <row r="81" spans="2:2" x14ac:dyDescent="0.4">
      <c r="B81" s="5" t="s">
        <v>32</v>
      </c>
    </row>
    <row r="82" spans="2:2" x14ac:dyDescent="0.4">
      <c r="B82" s="5" t="s">
        <v>33</v>
      </c>
    </row>
    <row r="83" spans="2:2" x14ac:dyDescent="0.4">
      <c r="B83" s="42">
        <f ca="1">TODAY()</f>
        <v>45646</v>
      </c>
    </row>
  </sheetData>
  <sheetProtection algorithmName="SHA-512" hashValue="CdX5LO2OKqTizQ/6tSYIPwg/YqaawUzZ7uuD5w5IjL1Vfl2ub/FOf2FKHFZRTvxa5kUr2y/8V8FkjtZCfDBFpw==" saltValue="aNrtxV/78DaO2x3xiJmUWw==" spinCount="100000" sheet="1" insertRows="0" selectLockedCells="1"/>
  <dataConsolidate/>
  <mergeCells count="31"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H57:H60"/>
    <mergeCell ref="B7:B8"/>
    <mergeCell ref="C7:C8"/>
    <mergeCell ref="B68:D68"/>
    <mergeCell ref="B73:D73"/>
    <mergeCell ref="B24:D24"/>
    <mergeCell ref="B25:D25"/>
    <mergeCell ref="B26:D26"/>
    <mergeCell ref="B55:H55"/>
    <mergeCell ref="B61:H61"/>
    <mergeCell ref="E26:I26"/>
    <mergeCell ref="E24:H24"/>
    <mergeCell ref="E25:H25"/>
    <mergeCell ref="B29:I29"/>
    <mergeCell ref="B56:I56"/>
    <mergeCell ref="I24:I25"/>
  </mergeCells>
  <phoneticPr fontId="10" type="noConversion"/>
  <dataValidations xWindow="768" yWindow="1175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62:B1048576 B56:B60 B9:B54"/>
    <dataValidation type="custom" allowBlank="1" sqref="I61">
      <formula1>IFERROR(H61*E61,"")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57:F60 E30:F54"/>
  </dataValidations>
  <pageMargins left="0.23622047244094491" right="0.23622047244094491" top="0.74803149606299213" bottom="0.74803149606299213" header="0.31496062992125984" footer="0.31496062992125984"/>
  <pageSetup paperSize="9" scale="21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2024-12-20T08:32:57Z</dcterms:modified>
</cp:coreProperties>
</file>